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760" activeTab="3"/>
  </bookViews>
  <sheets>
    <sheet name="Cash Request " sheetId="1" r:id="rId1"/>
    <sheet name="Summary" sheetId="2" r:id="rId2"/>
    <sheet name="Sched of Personnel" sheetId="3" r:id="rId3"/>
    <sheet name="Attachment for WIOA" sheetId="4" r:id="rId4"/>
  </sheets>
  <definedNames>
    <definedName name="_xlnm.Print_Area" localSheetId="0">'Cash Request '!$A$1:$H$90</definedName>
  </definedNames>
  <calcPr fullCalcOnLoad="1"/>
</workbook>
</file>

<file path=xl/sharedStrings.xml><?xml version="1.0" encoding="utf-8"?>
<sst xmlns="http://schemas.openxmlformats.org/spreadsheetml/2006/main" count="368" uniqueCount="243">
  <si>
    <t>Total</t>
  </si>
  <si>
    <t>CITY OF LA SHARE</t>
  </si>
  <si>
    <t>(A)</t>
  </si>
  <si>
    <t>(B)</t>
  </si>
  <si>
    <t>(C )</t>
  </si>
  <si>
    <t>(D)</t>
  </si>
  <si>
    <t>(E)</t>
  </si>
  <si>
    <t>(F)</t>
  </si>
  <si>
    <t>(G)</t>
  </si>
  <si>
    <t>Program:</t>
  </si>
  <si>
    <t>For the Period Ended:</t>
  </si>
  <si>
    <t>Report No.:</t>
  </si>
  <si>
    <t>Contract No.:</t>
  </si>
  <si>
    <t>Contract Period:</t>
  </si>
  <si>
    <t>Amendment No.:</t>
  </si>
  <si>
    <t>Contract Amount:</t>
  </si>
  <si>
    <t>E X P E N D I T U R E    R E P O R T</t>
  </si>
  <si>
    <t>TOTAL</t>
  </si>
  <si>
    <t>EXPENDITURES</t>
  </si>
  <si>
    <t>COST CATEGORY / LINE ITEM</t>
  </si>
  <si>
    <t>APPROVED</t>
  </si>
  <si>
    <t>BUDGET</t>
  </si>
  <si>
    <t>ADMIN</t>
  </si>
  <si>
    <t>PROGRAM</t>
  </si>
  <si>
    <t>INCOME</t>
  </si>
  <si>
    <t>NON-FEDERAL</t>
  </si>
  <si>
    <t>MATCHING</t>
  </si>
  <si>
    <t>SHARE</t>
  </si>
  <si>
    <t>GRAND</t>
  </si>
  <si>
    <t>CUMULATIVE</t>
  </si>
  <si>
    <t>A.</t>
  </si>
  <si>
    <t>SALARIES</t>
  </si>
  <si>
    <t>FRINGE BENEFITS</t>
  </si>
  <si>
    <t>A.     EXPENDITURES BY LINE ITEM:</t>
  </si>
  <si>
    <t>T O T A L</t>
  </si>
  <si>
    <t>B.     SUMMARY OF EXPENDITURES:</t>
  </si>
  <si>
    <t>1.</t>
  </si>
  <si>
    <t>PRIOR PERIOD EXPENDITURES</t>
  </si>
  <si>
    <t>2.</t>
  </si>
  <si>
    <t>CURRENT PERIOD EXPENDITURES</t>
  </si>
  <si>
    <t>3.</t>
  </si>
  <si>
    <t>4.</t>
  </si>
  <si>
    <t>TOTAL STAND-IN COSTS:</t>
  </si>
  <si>
    <t>C.</t>
  </si>
  <si>
    <t>C.     CASH STATUS:</t>
  </si>
  <si>
    <t>CASH RECEIVED TO DATE</t>
  </si>
  <si>
    <t>ADD:   CASH IN-TRANSIT</t>
  </si>
  <si>
    <t>TOTAL CASH RECEIVED TO DATE PLUS IN-TRANSIT (C1 + C2)</t>
  </si>
  <si>
    <t>LESS:  CASH DISBURSEMENTS TO DATE</t>
  </si>
  <si>
    <t>5.</t>
  </si>
  <si>
    <t>CASH BALANCE  (C3 - C4)</t>
  </si>
  <si>
    <t>E.     FOR CLOSEOUT ONLY:</t>
  </si>
  <si>
    <t xml:space="preserve">         (If amount is negative, please attach  a refund check payable to the City of LA.)</t>
  </si>
  <si>
    <t>2.      TOTAL CASH  RECEIVED TO DATE PLUS IN-TRANSIT</t>
  </si>
  <si>
    <t>3.    AMOUNT DUE FROM (TO) CITY</t>
  </si>
  <si>
    <t>D.     PROGRAM INCOME:</t>
  </si>
  <si>
    <t>TOTAL CUMULATIVE PROGRAM INCOME EARNED</t>
  </si>
  <si>
    <t>TOTAL EXPENDITURES PAID FROM PROGRAM INCOME EARNED</t>
  </si>
  <si>
    <t>PROGRAM INCOME BALANCE  (D1 - D2)</t>
  </si>
  <si>
    <t>C O M M E N T S</t>
  </si>
  <si>
    <t>C E R T I F I C A T I O N</t>
  </si>
  <si>
    <t>We hereby each certify under penalty of perjury under the laws of the State of California that the information contained in this report and its supporting financial records, are true in all respects</t>
  </si>
  <si>
    <t>Preparer's Printed Name</t>
  </si>
  <si>
    <t>Signature</t>
  </si>
  <si>
    <t>Title</t>
  </si>
  <si>
    <t>Tel No.</t>
  </si>
  <si>
    <t>Date</t>
  </si>
  <si>
    <t>Reviewer's Printed Name</t>
  </si>
  <si>
    <t>A.     SALARIES:</t>
  </si>
  <si>
    <t>FRINGE BENEFIT</t>
  </si>
  <si>
    <t>EMPLOYEE NAME</t>
  </si>
  <si>
    <t>POSITION TITLE /</t>
  </si>
  <si>
    <t>SUBTOTAL:    SALARIES</t>
  </si>
  <si>
    <t>B.     FRINGE BENEFITS:</t>
  </si>
  <si>
    <t>FICA</t>
  </si>
  <si>
    <t>HEALTH</t>
  </si>
  <si>
    <t>SUI</t>
  </si>
  <si>
    <t>WORKERS' COMPENSATION</t>
  </si>
  <si>
    <t>RETIREMENT</t>
  </si>
  <si>
    <t>OTHERS</t>
  </si>
  <si>
    <t>SUBTOTAL:    FRINGE BENEFITS</t>
  </si>
  <si>
    <t>TOTAL  PERSONNEL  COSTS</t>
  </si>
  <si>
    <t>SCHEDULE  OF  PERSONNEL   COSTS</t>
  </si>
  <si>
    <t>I.</t>
  </si>
  <si>
    <t>B.</t>
  </si>
  <si>
    <t>Others</t>
  </si>
  <si>
    <t>II.</t>
  </si>
  <si>
    <t>OTHER REPORTABLE ITEMS:</t>
  </si>
  <si>
    <t>NON-FEDERAL SUPPORT (STAND-IN COSTS)</t>
  </si>
  <si>
    <t>UNLIQUIDATED OBLIGATIONS</t>
  </si>
  <si>
    <t>PROGRAM INCOME EARNED</t>
  </si>
  <si>
    <t>D.</t>
  </si>
  <si>
    <t>PROGRAM INCOME EXPENDED</t>
  </si>
  <si>
    <t>ATTACHMENT  TO  EXPENDITURE  REPORT</t>
  </si>
  <si>
    <t xml:space="preserve">Report No.:    </t>
  </si>
  <si>
    <t>ACCRUED EXPENDITURES</t>
  </si>
  <si>
    <t>CUMULATIVE EXPENDITURES (Cash and Accruals)</t>
  </si>
  <si>
    <t>1.      TOTAL FINAL EXPENDITURES AS OF CONTRACT END-DATE</t>
  </si>
  <si>
    <t>CASH EXPENDITURES</t>
  </si>
  <si>
    <t>6.</t>
  </si>
  <si>
    <t>TOTAL CUMULATIVE EXPENDITURES   (B1 + B2)</t>
  </si>
  <si>
    <t>BREAKDOWN  (If required)</t>
  </si>
  <si>
    <t>C A S H     R E Q U E S T</t>
  </si>
  <si>
    <t>For the Month(s) of:</t>
  </si>
  <si>
    <t xml:space="preserve"> Request No.:   </t>
  </si>
  <si>
    <t>C A S H    S T A T U S    S U M M A R Y</t>
  </si>
  <si>
    <t>Cash</t>
  </si>
  <si>
    <t>Cost  Category</t>
  </si>
  <si>
    <t>Requested</t>
  </si>
  <si>
    <t>Received</t>
  </si>
  <si>
    <t>for the</t>
  </si>
  <si>
    <t>Budget</t>
  </si>
  <si>
    <t>To Date</t>
  </si>
  <si>
    <t>Period</t>
  </si>
  <si>
    <t>Available</t>
  </si>
  <si>
    <t>Number</t>
  </si>
  <si>
    <t>Name</t>
  </si>
  <si>
    <t>(A - B - C)</t>
  </si>
  <si>
    <t># 1000</t>
  </si>
  <si>
    <t>PERSONNEL COSTS</t>
  </si>
  <si>
    <t># 2000</t>
  </si>
  <si>
    <t>OTHER COSTS</t>
  </si>
  <si>
    <t># 2100</t>
  </si>
  <si>
    <t>PARTICIPANT-RELATED COSTS</t>
  </si>
  <si>
    <t># 2200</t>
  </si>
  <si>
    <t>SUBCONTRACTOR(S)  COSTS  (Show breakdown below.)</t>
  </si>
  <si>
    <t># 3000</t>
  </si>
  <si>
    <t>FURNITURE &amp; EQUIPMENT COSTS</t>
  </si>
  <si>
    <t># 4000</t>
  </si>
  <si>
    <t>INDIRECT COSTS</t>
  </si>
  <si>
    <t># 5000</t>
  </si>
  <si>
    <t>CAPITAL COSTS</t>
  </si>
  <si>
    <t>S P E N D I N G    P L A N</t>
  </si>
  <si>
    <t>Month 1</t>
  </si>
  <si>
    <t>Month 2</t>
  </si>
  <si>
    <t>Month 3</t>
  </si>
  <si>
    <t>Month 4</t>
  </si>
  <si>
    <t>Month 5</t>
  </si>
  <si>
    <t>Month 6</t>
  </si>
  <si>
    <t>Month 7</t>
  </si>
  <si>
    <t>PLAN - YEAR TO DATE</t>
  </si>
  <si>
    <t>PLAN - MONTHLY</t>
  </si>
  <si>
    <t>ACTUAL FOR THE MONTH</t>
  </si>
  <si>
    <t>VARIANCE - OVER (UNDER)</t>
  </si>
  <si>
    <t>Month 8</t>
  </si>
  <si>
    <t>Month 9</t>
  </si>
  <si>
    <t>Month 10</t>
  </si>
  <si>
    <t>Month 11</t>
  </si>
  <si>
    <t>Month 12</t>
  </si>
  <si>
    <t xml:space="preserve">          We hereby each certify under penalty of perjury under the laws of the State of California that this Cash Request, and its supporting financial records, are true in all respects</t>
  </si>
  <si>
    <t xml:space="preserve">          have been timely filed and applicable payroll taxes have been timely paid.</t>
  </si>
  <si>
    <t>Preparer's Name</t>
  </si>
  <si>
    <t>Tel. No.</t>
  </si>
  <si>
    <t>E-mail Address</t>
  </si>
  <si>
    <t>Authorized Reviewer's Name</t>
  </si>
  <si>
    <t>F O R     C I T Y     U S E     O N L Y</t>
  </si>
  <si>
    <t>FINANCIAL MANAGEMENT DIVISION APPROVAL</t>
  </si>
  <si>
    <t>PAID</t>
  </si>
  <si>
    <t>INSURANCE</t>
  </si>
  <si>
    <t>CRTS UPDATED</t>
  </si>
  <si>
    <t>MAT'L RECEIPT VERIFICATION</t>
  </si>
  <si>
    <t>FMD  Preparer's Name &amp; Signature</t>
  </si>
  <si>
    <t>CHECKED LOG</t>
  </si>
  <si>
    <t>BTRC / VRN</t>
  </si>
  <si>
    <t>LWO</t>
  </si>
  <si>
    <t>EBO</t>
  </si>
  <si>
    <t>FMD  Supervisor's Name &amp; Signature</t>
  </si>
  <si>
    <t>HOLD RELEASE DATE: _________________________________</t>
  </si>
  <si>
    <t>HOLD RELEASE REASON: ______________________________</t>
  </si>
  <si>
    <t>BATCH #:   ______________________________________</t>
  </si>
  <si>
    <t>HUD ACTIVITY #:</t>
  </si>
  <si>
    <t>PAYMENT VOUCHER #:  __________________________</t>
  </si>
  <si>
    <t>$</t>
  </si>
  <si>
    <t xml:space="preserve">                    FMD  Preparer's Name &amp; Signature</t>
  </si>
  <si>
    <t xml:space="preserve">                      FMD Supervisor's Name &amp; Signature</t>
  </si>
  <si>
    <t>O T H E R S</t>
  </si>
  <si>
    <t>PLEASE SHOW BREAKDOWN FOR #2200 - SUBCONTRACTOR(S) COSTS BELOW:</t>
  </si>
  <si>
    <t>Subcontractor</t>
  </si>
  <si>
    <t>Cash Received</t>
  </si>
  <si>
    <t>Cash Requested</t>
  </si>
  <si>
    <t>for Period</t>
  </si>
  <si>
    <t>Subrecipient:</t>
  </si>
  <si>
    <t>Subrecipient Name:</t>
  </si>
  <si>
    <t>C E R T I F I C A T I O N      B Y      S U B R E C I P I E N T</t>
  </si>
  <si>
    <t xml:space="preserve">          and that all funds have been or will be used solely for the purposes set forth in the Statement of Work contained in the contract entered into by this Subrecipient and the</t>
  </si>
  <si>
    <t>SUBRECIPIENT'S  COMMENTS (Use additional paper if necessary)</t>
  </si>
  <si>
    <t>Financial Management Division, Economic and Workforce Development Department, City of Los Angeles</t>
  </si>
  <si>
    <t xml:space="preserve">and that all expenditures have been made solely for the purposes set forth in the Statement of Work contained in the contract entered into by this Subrecipient and the Economic and Workforce </t>
  </si>
  <si>
    <t xml:space="preserve">          Economic and Workforce Development Department (EWDD).  We also understand that allowability of cash requested is subject to final acceptance by EWDD and that payroll tax returns</t>
  </si>
  <si>
    <t>(H)</t>
  </si>
  <si>
    <t>(B + F + G)</t>
  </si>
  <si>
    <t>Funding Stream (WIOA Only):</t>
  </si>
  <si>
    <t>(For WIOA WorkSource and YouthSource Centers, please prepare a separate report for each funding stream.)</t>
  </si>
  <si>
    <t>Work Exp</t>
  </si>
  <si>
    <t>(C + D + E)</t>
  </si>
  <si>
    <t>SUBTOTAL: #1000</t>
  </si>
  <si>
    <t>#1000 - PERSONNEL COSTS:</t>
  </si>
  <si>
    <t>#2000 - OTHER COSTS:</t>
  </si>
  <si>
    <t>SUBTOTAL: #2000</t>
  </si>
  <si>
    <t>#2100 - PARTICIPANT RELATED COSTS:</t>
  </si>
  <si>
    <t>SUBTOTAL:  #2100</t>
  </si>
  <si>
    <t>#2200 - SUBCONTRACTOR COSTS:</t>
  </si>
  <si>
    <t>SUBTOTAL:  #2200</t>
  </si>
  <si>
    <t>SUBTOTAL:  #3000</t>
  </si>
  <si>
    <t>#4000 - INDIRECT COSTS:</t>
  </si>
  <si>
    <t>SUBTOTAL:  #4000</t>
  </si>
  <si>
    <t>#5000 - CAPITAL COSTS:</t>
  </si>
  <si>
    <t>SUBTOTAL:  #5000</t>
  </si>
  <si>
    <t>APPROVED CASH RELEASE BY EWDD</t>
  </si>
  <si>
    <t>III.</t>
  </si>
  <si>
    <t>FEDERAL LEVERAGED RESOURCES</t>
  </si>
  <si>
    <t>NON- FEDERAL LEVERAGED RESOURCES</t>
  </si>
  <si>
    <t>FED SHARE OF UNLIQUIDATED OBLIGATIONS 
FOR PFP (10% PFP CONTRACT EXP.CAP)</t>
  </si>
  <si>
    <t>PFP CONTRACT EXPENDITURES</t>
  </si>
  <si>
    <t>TOTAL CUMULATIVE EXPENDITURES</t>
  </si>
  <si>
    <t xml:space="preserve">CUMULATIVE EXPENDITURES  (CASH AND ACCURALS):  </t>
  </si>
  <si>
    <t>In - School Youth</t>
  </si>
  <si>
    <t>Subtotal - Program:</t>
  </si>
  <si>
    <t>Cash Contributions</t>
  </si>
  <si>
    <t>In-Kind Contributions</t>
  </si>
  <si>
    <t>MISCELLANEOUS ITEMS</t>
  </si>
  <si>
    <t>EXPENDITURE REPORT (Revised 11/16) for WIOA Youth, Financial Management Division, Economic and Workforce Development Department, City of Los Angeles</t>
  </si>
  <si>
    <t>EXPENDITURE REPORT (Revised 11/16 for WIOA Youth), Financial Management Division, Economic and Workforce Development Department, City of Los Angeles</t>
  </si>
  <si>
    <t>CASH REQUEST (Revised 11/16 for WIOA Youth), Financial Management Division, Economic and Workforce Development Department, City of Los Angeles</t>
  </si>
  <si>
    <t>#3000 - FURNITURE &amp; EQUIPMENT COSTS:</t>
  </si>
  <si>
    <t>(Youth Only)</t>
  </si>
  <si>
    <t>(For WIOA Youth Only)</t>
  </si>
  <si>
    <t>Out - of - School Youth (75% Minimum Requirement)</t>
  </si>
  <si>
    <t>prepared in accordance with the Uniform Guidance and other applicable grant regulations and City requirements.  Additionally, payroll tax returns have been timely filed and applicable payroll taxes paid.</t>
  </si>
  <si>
    <t>PROGRAM EXPENDITURE REQUIREMENTS:</t>
  </si>
  <si>
    <t>Required</t>
  </si>
  <si>
    <t>Actual</t>
  </si>
  <si>
    <t>Difference</t>
  </si>
  <si>
    <t>Admin</t>
  </si>
  <si>
    <t>Program</t>
  </si>
  <si>
    <r>
      <t xml:space="preserve">ADMINISTRATIVE </t>
    </r>
    <r>
      <rPr>
        <sz val="10"/>
        <rFont val="Arial"/>
        <family val="2"/>
      </rPr>
      <t xml:space="preserve"> (4% limit)</t>
    </r>
  </si>
  <si>
    <t>a)</t>
  </si>
  <si>
    <t>b)</t>
  </si>
  <si>
    <t>Waiver-Enrolled Youth</t>
  </si>
  <si>
    <t xml:space="preserve">PAID/UNPAID WORK EXPERIENCE </t>
  </si>
  <si>
    <t xml:space="preserve">OUT-OF-SCHOOL </t>
  </si>
  <si>
    <t>Non-Waiver-Enrolled Youth</t>
  </si>
  <si>
    <t>Development Department  (EWDD).   We also understand that allowability of costs reported is subject to final acceptance by EWDD.  Reported costs based on allocations have an underlying cost allocation plan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</si>
</sst>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_(* #,##0_);_(* \(#,##0\);_(* &quot;-&quot;??_);_(@_)"/>
    <numFmt numFmtId="167" formatCode="&quot;$&quot;#,##0.0_);\(&quot;$&quot;#,##0.0\)"/>
    <numFmt numFmtId="168" formatCode="#,##0.0"/>
    <numFmt numFmtId="169" formatCode="[$-409]dddd\,\ mmmm\ dd\,\ yyyy"/>
    <numFmt numFmtId="170" formatCode="[$-409]h:mm:ss\ AM/PM"/>
  </numFmts>
  <fonts count="61">
    <font>
      <sz val="10"/>
      <name val="Arial"/>
      <family val="0"/>
    </font>
    <font>
      <sz val="10"/>
      <name val="Arial Black"/>
      <family val="2"/>
    </font>
    <font>
      <sz val="11"/>
      <name val="Arial Black"/>
      <family val="2"/>
    </font>
    <font>
      <sz val="9"/>
      <name val="Arial"/>
      <family val="2"/>
    </font>
    <font>
      <sz val="14"/>
      <name val="Arial Black"/>
      <family val="2"/>
    </font>
    <font>
      <sz val="12"/>
      <name val="Arial Black"/>
      <family val="2"/>
    </font>
    <font>
      <sz val="10"/>
      <color indexed="9"/>
      <name val="Arial Black"/>
      <family val="2"/>
    </font>
    <font>
      <sz val="11"/>
      <color indexed="9"/>
      <name val="Arial Black"/>
      <family val="2"/>
    </font>
    <font>
      <b/>
      <sz val="10"/>
      <name val="Arial"/>
      <family val="2"/>
    </font>
    <font>
      <sz val="11"/>
      <color indexed="8"/>
      <name val="Arial Black"/>
      <family val="2"/>
    </font>
    <font>
      <sz val="11"/>
      <name val="Arial"/>
      <family val="2"/>
    </font>
    <font>
      <sz val="8"/>
      <name val="Arial"/>
      <family val="2"/>
    </font>
    <font>
      <b/>
      <sz val="11"/>
      <name val="Arial"/>
      <family val="2"/>
    </font>
    <font>
      <sz val="16"/>
      <color indexed="9"/>
      <name val="Arial Black"/>
      <family val="2"/>
    </font>
    <font>
      <b/>
      <sz val="12"/>
      <name val="Arial"/>
      <family val="2"/>
    </font>
    <font>
      <sz val="12"/>
      <color indexed="9"/>
      <name val="Arial Black"/>
      <family val="2"/>
    </font>
    <font>
      <sz val="18"/>
      <color indexed="9"/>
      <name val="Arial Black"/>
      <family val="2"/>
    </font>
    <font>
      <sz val="16"/>
      <name val="Arial Black"/>
      <family val="2"/>
    </font>
    <font>
      <sz val="20"/>
      <color indexed="9"/>
      <name val="Arial Black"/>
      <family val="2"/>
    </font>
    <font>
      <sz val="12"/>
      <name val="Arial"/>
      <family val="2"/>
    </font>
    <font>
      <b/>
      <sz val="12"/>
      <name val="Arial Black"/>
      <family val="2"/>
    </font>
    <font>
      <sz val="14"/>
      <color indexed="9"/>
      <name val="Arial Black"/>
      <family val="2"/>
    </font>
    <font>
      <b/>
      <sz val="9.5"/>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0"/>
      <color theme="0"/>
      <name val="Arial Blac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medium"/>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7" fillId="33" borderId="13" xfId="0" applyFont="1" applyFill="1" applyBorder="1" applyAlignment="1">
      <alignment/>
    </xf>
    <xf numFmtId="49" fontId="7" fillId="33" borderId="14" xfId="0" applyNumberFormat="1" applyFont="1" applyFill="1" applyBorder="1" applyAlignment="1">
      <alignment/>
    </xf>
    <xf numFmtId="49" fontId="7" fillId="33" borderId="15" xfId="0" applyNumberFormat="1" applyFont="1" applyFill="1" applyBorder="1" applyAlignment="1">
      <alignment/>
    </xf>
    <xf numFmtId="49" fontId="7" fillId="33" borderId="16" xfId="0" applyNumberFormat="1" applyFont="1" applyFill="1" applyBorder="1" applyAlignment="1">
      <alignment/>
    </xf>
    <xf numFmtId="49" fontId="2" fillId="0" borderId="14" xfId="0" applyNumberFormat="1" applyFont="1" applyBorder="1" applyAlignment="1">
      <alignment/>
    </xf>
    <xf numFmtId="49" fontId="2" fillId="0" borderId="15" xfId="0" applyNumberFormat="1" applyFont="1" applyBorder="1" applyAlignment="1">
      <alignment/>
    </xf>
    <xf numFmtId="49" fontId="2" fillId="0" borderId="16" xfId="0" applyNumberFormat="1" applyFont="1" applyBorder="1" applyAlignment="1">
      <alignment/>
    </xf>
    <xf numFmtId="49" fontId="9" fillId="34" borderId="14" xfId="0" applyNumberFormat="1" applyFont="1" applyFill="1" applyBorder="1" applyAlignment="1">
      <alignment/>
    </xf>
    <xf numFmtId="49" fontId="9" fillId="34" borderId="15" xfId="0" applyNumberFormat="1" applyFont="1" applyFill="1" applyBorder="1" applyAlignment="1">
      <alignment/>
    </xf>
    <xf numFmtId="49" fontId="9" fillId="34" borderId="16" xfId="0" applyNumberFormat="1"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11"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20" xfId="0" applyFont="1" applyBorder="1" applyAlignment="1">
      <alignment/>
    </xf>
    <xf numFmtId="0" fontId="10" fillId="0" borderId="10" xfId="0" applyFont="1" applyBorder="1" applyAlignment="1">
      <alignment/>
    </xf>
    <xf numFmtId="0" fontId="10"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11" fillId="0" borderId="0" xfId="0" applyFont="1" applyAlignment="1">
      <alignment/>
    </xf>
    <xf numFmtId="0" fontId="3" fillId="0" borderId="0" xfId="0" applyFont="1" applyBorder="1" applyAlignment="1">
      <alignment/>
    </xf>
    <xf numFmtId="0" fontId="2" fillId="0" borderId="12" xfId="0" applyFont="1" applyBorder="1" applyAlignment="1">
      <alignment/>
    </xf>
    <xf numFmtId="0" fontId="10" fillId="0" borderId="11"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20" xfId="0" applyFont="1" applyBorder="1" applyAlignment="1">
      <alignment/>
    </xf>
    <xf numFmtId="0" fontId="10" fillId="0" borderId="10" xfId="0" applyFont="1" applyBorder="1" applyAlignment="1">
      <alignment/>
    </xf>
    <xf numFmtId="0" fontId="10" fillId="0" borderId="21" xfId="0"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14" xfId="0" applyNumberFormat="1" applyFont="1" applyBorder="1" applyAlignment="1">
      <alignment horizontal="center"/>
    </xf>
    <xf numFmtId="49" fontId="12" fillId="0" borderId="14" xfId="0" applyNumberFormat="1" applyFont="1" applyBorder="1" applyAlignment="1">
      <alignment horizontal="center"/>
    </xf>
    <xf numFmtId="49" fontId="12" fillId="0" borderId="15" xfId="0" applyNumberFormat="1" applyFont="1" applyBorder="1" applyAlignment="1">
      <alignment/>
    </xf>
    <xf numFmtId="49" fontId="12" fillId="0" borderId="16" xfId="0" applyNumberFormat="1" applyFont="1" applyBorder="1" applyAlignment="1">
      <alignment/>
    </xf>
    <xf numFmtId="39" fontId="10" fillId="0" borderId="16" xfId="0" applyNumberFormat="1"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39" fontId="12" fillId="0" borderId="16" xfId="0" applyNumberFormat="1" applyFont="1" applyBorder="1" applyAlignment="1">
      <alignment/>
    </xf>
    <xf numFmtId="0" fontId="12" fillId="0" borderId="14" xfId="0" applyFont="1" applyBorder="1" applyAlignment="1">
      <alignment/>
    </xf>
    <xf numFmtId="0" fontId="12" fillId="0" borderId="15" xfId="0" applyFont="1" applyBorder="1" applyAlignment="1">
      <alignment/>
    </xf>
    <xf numFmtId="0" fontId="12" fillId="0" borderId="16" xfId="0" applyFont="1" applyBorder="1" applyAlignment="1">
      <alignment/>
    </xf>
    <xf numFmtId="49" fontId="10" fillId="0" borderId="11" xfId="0" applyNumberFormat="1" applyFont="1" applyBorder="1" applyAlignment="1">
      <alignment horizontal="left"/>
    </xf>
    <xf numFmtId="49" fontId="10" fillId="0" borderId="0" xfId="0" applyNumberFormat="1" applyFont="1" applyBorder="1" applyAlignment="1">
      <alignment horizontal="left"/>
    </xf>
    <xf numFmtId="49" fontId="10" fillId="0" borderId="12" xfId="0" applyNumberFormat="1" applyFont="1" applyBorder="1" applyAlignment="1">
      <alignment horizontal="left"/>
    </xf>
    <xf numFmtId="49" fontId="10" fillId="0" borderId="20" xfId="0" applyNumberFormat="1" applyFont="1" applyBorder="1" applyAlignment="1">
      <alignment horizontal="left"/>
    </xf>
    <xf numFmtId="49" fontId="10" fillId="0" borderId="10" xfId="0" applyNumberFormat="1" applyFont="1" applyBorder="1" applyAlignment="1">
      <alignment horizontal="left"/>
    </xf>
    <xf numFmtId="49" fontId="10" fillId="0" borderId="21" xfId="0" applyNumberFormat="1" applyFont="1" applyBorder="1" applyAlignment="1">
      <alignment horizontal="lef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49" fontId="12" fillId="35" borderId="17" xfId="0" applyNumberFormat="1" applyFont="1" applyFill="1" applyBorder="1" applyAlignment="1">
      <alignment horizontal="center"/>
    </xf>
    <xf numFmtId="49" fontId="12" fillId="35" borderId="18" xfId="0" applyNumberFormat="1" applyFont="1" applyFill="1" applyBorder="1" applyAlignment="1">
      <alignment horizontal="center"/>
    </xf>
    <xf numFmtId="49" fontId="12" fillId="35" borderId="22" xfId="0" applyNumberFormat="1" applyFont="1" applyFill="1" applyBorder="1" applyAlignment="1">
      <alignment horizontal="center"/>
    </xf>
    <xf numFmtId="49" fontId="12" fillId="35" borderId="19" xfId="0" applyNumberFormat="1" applyFont="1" applyFill="1" applyBorder="1" applyAlignment="1">
      <alignment horizontal="center"/>
    </xf>
    <xf numFmtId="49" fontId="12" fillId="35" borderId="11" xfId="0" applyNumberFormat="1" applyFont="1" applyFill="1" applyBorder="1" applyAlignment="1">
      <alignment horizontal="center"/>
    </xf>
    <xf numFmtId="49" fontId="12" fillId="35" borderId="0" xfId="0" applyNumberFormat="1" applyFont="1" applyFill="1" applyBorder="1" applyAlignment="1">
      <alignment horizontal="center"/>
    </xf>
    <xf numFmtId="49" fontId="12" fillId="35" borderId="23" xfId="0" applyNumberFormat="1" applyFont="1" applyFill="1" applyBorder="1" applyAlignment="1">
      <alignment horizontal="center"/>
    </xf>
    <xf numFmtId="49" fontId="12" fillId="35" borderId="12" xfId="0" applyNumberFormat="1" applyFont="1" applyFill="1" applyBorder="1" applyAlignment="1">
      <alignment horizontal="center"/>
    </xf>
    <xf numFmtId="0" fontId="10" fillId="35" borderId="0" xfId="0" applyFont="1" applyFill="1" applyBorder="1" applyAlignment="1">
      <alignment/>
    </xf>
    <xf numFmtId="0" fontId="12" fillId="35" borderId="0" xfId="0" applyFont="1" applyFill="1" applyBorder="1" applyAlignment="1">
      <alignment/>
    </xf>
    <xf numFmtId="49" fontId="12" fillId="35" borderId="20" xfId="0" applyNumberFormat="1" applyFont="1" applyFill="1" applyBorder="1" applyAlignment="1">
      <alignment horizontal="center"/>
    </xf>
    <xf numFmtId="49" fontId="12" fillId="35" borderId="10" xfId="0" applyNumberFormat="1" applyFont="1" applyFill="1" applyBorder="1" applyAlignment="1">
      <alignment horizontal="center"/>
    </xf>
    <xf numFmtId="49" fontId="12" fillId="35" borderId="24" xfId="0" applyNumberFormat="1" applyFont="1" applyFill="1" applyBorder="1" applyAlignment="1">
      <alignment horizontal="center"/>
    </xf>
    <xf numFmtId="49" fontId="12" fillId="35" borderId="21" xfId="0" applyNumberFormat="1" applyFont="1" applyFill="1" applyBorder="1" applyAlignment="1">
      <alignment horizontal="center"/>
    </xf>
    <xf numFmtId="49" fontId="5" fillId="0" borderId="10" xfId="0" applyNumberFormat="1" applyFont="1" applyBorder="1" applyAlignment="1">
      <alignment horizontal="left"/>
    </xf>
    <xf numFmtId="0" fontId="3" fillId="0" borderId="15" xfId="0" applyFont="1" applyBorder="1" applyAlignment="1">
      <alignment horizontal="right"/>
    </xf>
    <xf numFmtId="49" fontId="5" fillId="0" borderId="14" xfId="0" applyNumberFormat="1" applyFont="1" applyBorder="1" applyAlignment="1">
      <alignment/>
    </xf>
    <xf numFmtId="49" fontId="5" fillId="0" borderId="15" xfId="0" applyNumberFormat="1" applyFont="1" applyBorder="1" applyAlignment="1">
      <alignment/>
    </xf>
    <xf numFmtId="49" fontId="5" fillId="0" borderId="16" xfId="0" applyNumberFormat="1" applyFont="1" applyBorder="1" applyAlignment="1">
      <alignment/>
    </xf>
    <xf numFmtId="0" fontId="0" fillId="0" borderId="0" xfId="0" applyBorder="1" applyAlignment="1">
      <alignment horizontal="right"/>
    </xf>
    <xf numFmtId="49" fontId="6" fillId="33" borderId="14" xfId="0" applyNumberFormat="1" applyFont="1" applyFill="1" applyBorder="1" applyAlignment="1">
      <alignment horizontal="left"/>
    </xf>
    <xf numFmtId="49" fontId="6" fillId="33" borderId="15" xfId="0" applyNumberFormat="1" applyFont="1" applyFill="1" applyBorder="1" applyAlignment="1">
      <alignment horizontal="left"/>
    </xf>
    <xf numFmtId="49" fontId="6" fillId="33" borderId="16" xfId="0" applyNumberFormat="1" applyFont="1" applyFill="1" applyBorder="1" applyAlignment="1">
      <alignment horizontal="left"/>
    </xf>
    <xf numFmtId="49" fontId="8" fillId="0" borderId="15" xfId="0" applyNumberFormat="1" applyFont="1" applyBorder="1" applyAlignment="1">
      <alignment horizontal="left"/>
    </xf>
    <xf numFmtId="49" fontId="1" fillId="0" borderId="15" xfId="0" applyNumberFormat="1" applyFont="1" applyBorder="1" applyAlignment="1">
      <alignment horizontal="left"/>
    </xf>
    <xf numFmtId="0" fontId="6" fillId="33" borderId="13" xfId="0" applyFont="1" applyFill="1" applyBorder="1" applyAlignment="1">
      <alignment/>
    </xf>
    <xf numFmtId="39" fontId="1" fillId="0" borderId="10" xfId="0" applyNumberFormat="1" applyFont="1" applyBorder="1" applyAlignment="1">
      <alignment horizontal="left"/>
    </xf>
    <xf numFmtId="49" fontId="12" fillId="35" borderId="0" xfId="0" applyNumberFormat="1" applyFont="1" applyFill="1" applyBorder="1" applyAlignment="1">
      <alignment horizontal="left"/>
    </xf>
    <xf numFmtId="0" fontId="3" fillId="0" borderId="18" xfId="0" applyFont="1" applyBorder="1" applyAlignment="1">
      <alignment/>
    </xf>
    <xf numFmtId="0" fontId="3" fillId="0" borderId="18" xfId="0" applyFont="1" applyBorder="1" applyAlignment="1">
      <alignment horizontal="right"/>
    </xf>
    <xf numFmtId="0" fontId="2" fillId="0" borderId="21" xfId="0" applyFont="1" applyBorder="1" applyAlignment="1">
      <alignment/>
    </xf>
    <xf numFmtId="0" fontId="3" fillId="0" borderId="17" xfId="0" applyFont="1" applyBorder="1" applyAlignment="1">
      <alignment/>
    </xf>
    <xf numFmtId="0" fontId="3" fillId="0" borderId="19" xfId="0" applyFont="1" applyBorder="1" applyAlignment="1">
      <alignment/>
    </xf>
    <xf numFmtId="49" fontId="5" fillId="36" borderId="12" xfId="0" applyNumberFormat="1" applyFont="1" applyFill="1" applyBorder="1" applyAlignment="1">
      <alignment horizontal="left"/>
    </xf>
    <xf numFmtId="49" fontId="2" fillId="36" borderId="12" xfId="0" applyNumberFormat="1" applyFont="1" applyFill="1" applyBorder="1" applyAlignment="1">
      <alignment horizontal="left"/>
    </xf>
    <xf numFmtId="5" fontId="2" fillId="36" borderId="12" xfId="0" applyNumberFormat="1" applyFont="1" applyFill="1" applyBorder="1" applyAlignment="1">
      <alignment horizontal="left"/>
    </xf>
    <xf numFmtId="49" fontId="17" fillId="36" borderId="18" xfId="0" applyNumberFormat="1" applyFont="1" applyFill="1" applyBorder="1" applyAlignment="1">
      <alignment horizontal="left"/>
    </xf>
    <xf numFmtId="0" fontId="0" fillId="36" borderId="18" xfId="0" applyFill="1" applyBorder="1" applyAlignment="1">
      <alignment/>
    </xf>
    <xf numFmtId="49" fontId="5" fillId="36" borderId="0" xfId="0" applyNumberFormat="1" applyFont="1" applyFill="1" applyBorder="1" applyAlignment="1">
      <alignment horizontal="left"/>
    </xf>
    <xf numFmtId="0" fontId="0" fillId="36" borderId="0" xfId="0" applyFill="1" applyBorder="1" applyAlignment="1">
      <alignment/>
    </xf>
    <xf numFmtId="2" fontId="4" fillId="36" borderId="18" xfId="0" applyNumberFormat="1" applyFont="1" applyFill="1" applyBorder="1" applyAlignment="1">
      <alignment horizontal="left"/>
    </xf>
    <xf numFmtId="2" fontId="5" fillId="36" borderId="0" xfId="0" applyNumberFormat="1" applyFont="1" applyFill="1" applyBorder="1" applyAlignment="1">
      <alignment horizontal="left"/>
    </xf>
    <xf numFmtId="2" fontId="5" fillId="36" borderId="12" xfId="0" applyNumberFormat="1" applyFont="1" applyFill="1" applyBorder="1" applyAlignment="1">
      <alignment horizontal="left"/>
    </xf>
    <xf numFmtId="2" fontId="2" fillId="36" borderId="12" xfId="0" applyNumberFormat="1" applyFont="1" applyFill="1" applyBorder="1" applyAlignment="1">
      <alignment horizontal="left"/>
    </xf>
    <xf numFmtId="39" fontId="5" fillId="36" borderId="18" xfId="0" applyNumberFormat="1" applyFont="1" applyFill="1" applyBorder="1" applyAlignment="1">
      <alignment horizontal="left"/>
    </xf>
    <xf numFmtId="39" fontId="1" fillId="36" borderId="0" xfId="0" applyNumberFormat="1" applyFont="1" applyFill="1" applyBorder="1" applyAlignment="1">
      <alignment horizontal="left"/>
    </xf>
    <xf numFmtId="39" fontId="1" fillId="36" borderId="19" xfId="0" applyNumberFormat="1" applyFont="1" applyFill="1" applyBorder="1" applyAlignment="1">
      <alignment horizontal="left"/>
    </xf>
    <xf numFmtId="39" fontId="1" fillId="36" borderId="12" xfId="0" applyNumberFormat="1" applyFont="1" applyFill="1" applyBorder="1" applyAlignment="1">
      <alignment horizontal="left"/>
    </xf>
    <xf numFmtId="49" fontId="12" fillId="0" borderId="14" xfId="0" applyNumberFormat="1" applyFont="1" applyBorder="1" applyAlignment="1">
      <alignment horizontal="center"/>
    </xf>
    <xf numFmtId="49" fontId="12" fillId="0" borderId="15" xfId="0" applyNumberFormat="1" applyFont="1" applyBorder="1" applyAlignment="1">
      <alignment/>
    </xf>
    <xf numFmtId="49" fontId="12" fillId="35" borderId="17" xfId="0" applyNumberFormat="1" applyFont="1" applyFill="1" applyBorder="1" applyAlignment="1">
      <alignment horizontal="center"/>
    </xf>
    <xf numFmtId="49" fontId="12" fillId="35" borderId="18" xfId="0" applyNumberFormat="1" applyFont="1" applyFill="1" applyBorder="1" applyAlignment="1">
      <alignment horizontal="center"/>
    </xf>
    <xf numFmtId="49" fontId="12" fillId="35" borderId="22" xfId="0" applyNumberFormat="1" applyFont="1" applyFill="1" applyBorder="1" applyAlignment="1">
      <alignment horizontal="center"/>
    </xf>
    <xf numFmtId="49" fontId="12" fillId="35" borderId="19" xfId="0" applyNumberFormat="1" applyFont="1" applyFill="1" applyBorder="1" applyAlignment="1">
      <alignment horizontal="center"/>
    </xf>
    <xf numFmtId="49" fontId="12" fillId="35" borderId="11" xfId="0" applyNumberFormat="1" applyFont="1" applyFill="1" applyBorder="1" applyAlignment="1">
      <alignment horizontal="center"/>
    </xf>
    <xf numFmtId="49" fontId="12" fillId="35" borderId="0" xfId="0" applyNumberFormat="1" applyFont="1" applyFill="1" applyBorder="1" applyAlignment="1">
      <alignment horizontal="center"/>
    </xf>
    <xf numFmtId="49" fontId="12" fillId="35" borderId="23" xfId="0" applyNumberFormat="1" applyFont="1" applyFill="1" applyBorder="1" applyAlignment="1">
      <alignment horizontal="center"/>
    </xf>
    <xf numFmtId="49" fontId="12" fillId="35" borderId="12" xfId="0" applyNumberFormat="1" applyFont="1" applyFill="1" applyBorder="1" applyAlignment="1">
      <alignment horizontal="center"/>
    </xf>
    <xf numFmtId="0" fontId="10" fillId="35" borderId="0" xfId="0" applyFont="1" applyFill="1" applyBorder="1" applyAlignment="1">
      <alignment/>
    </xf>
    <xf numFmtId="0" fontId="12" fillId="35" borderId="23" xfId="0" applyFont="1" applyFill="1" applyBorder="1" applyAlignment="1">
      <alignment/>
    </xf>
    <xf numFmtId="49" fontId="12" fillId="35" borderId="0" xfId="0" applyNumberFormat="1" applyFont="1" applyFill="1" applyBorder="1" applyAlignment="1">
      <alignment horizontal="left"/>
    </xf>
    <xf numFmtId="49" fontId="12" fillId="35" borderId="20" xfId="0" applyNumberFormat="1" applyFont="1" applyFill="1" applyBorder="1" applyAlignment="1">
      <alignment horizontal="center"/>
    </xf>
    <xf numFmtId="49" fontId="12" fillId="35" borderId="10" xfId="0" applyNumberFormat="1" applyFont="1" applyFill="1" applyBorder="1" applyAlignment="1">
      <alignment horizontal="center"/>
    </xf>
    <xf numFmtId="49" fontId="12" fillId="35" borderId="24" xfId="0" applyNumberFormat="1" applyFont="1" applyFill="1" applyBorder="1" applyAlignment="1">
      <alignment horizontal="center"/>
    </xf>
    <xf numFmtId="49" fontId="10" fillId="0" borderId="14" xfId="0" applyNumberFormat="1" applyFont="1" applyBorder="1" applyAlignment="1">
      <alignment/>
    </xf>
    <xf numFmtId="49" fontId="10" fillId="0" borderId="16" xfId="0" applyNumberFormat="1" applyFont="1" applyBorder="1" applyAlignment="1">
      <alignment/>
    </xf>
    <xf numFmtId="49" fontId="10" fillId="0" borderId="15" xfId="0" applyNumberFormat="1" applyFont="1" applyBorder="1" applyAlignment="1">
      <alignment/>
    </xf>
    <xf numFmtId="49" fontId="15" fillId="33" borderId="14" xfId="0" applyNumberFormat="1" applyFont="1" applyFill="1" applyBorder="1" applyAlignment="1">
      <alignment/>
    </xf>
    <xf numFmtId="0" fontId="15" fillId="33" borderId="13" xfId="0" applyFont="1" applyFill="1" applyBorder="1" applyAlignment="1">
      <alignment/>
    </xf>
    <xf numFmtId="49" fontId="10" fillId="37" borderId="14" xfId="0" applyNumberFormat="1" applyFont="1" applyFill="1" applyBorder="1" applyAlignment="1">
      <alignment horizontal="center"/>
    </xf>
    <xf numFmtId="49" fontId="10" fillId="37" borderId="15" xfId="0" applyNumberFormat="1" applyFont="1" applyFill="1" applyBorder="1" applyAlignment="1">
      <alignment/>
    </xf>
    <xf numFmtId="49" fontId="10" fillId="37" borderId="16" xfId="0" applyNumberFormat="1" applyFont="1" applyFill="1" applyBorder="1" applyAlignment="1">
      <alignment/>
    </xf>
    <xf numFmtId="49" fontId="5" fillId="35" borderId="14" xfId="0" applyNumberFormat="1" applyFont="1" applyFill="1" applyBorder="1" applyAlignment="1">
      <alignment horizontal="center"/>
    </xf>
    <xf numFmtId="49" fontId="5" fillId="35" borderId="15" xfId="0" applyNumberFormat="1" applyFont="1" applyFill="1" applyBorder="1" applyAlignment="1">
      <alignment horizontal="center"/>
    </xf>
    <xf numFmtId="49" fontId="5" fillId="35" borderId="16" xfId="0" applyNumberFormat="1" applyFont="1" applyFill="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9" fillId="0" borderId="25" xfId="0" applyFont="1" applyBorder="1" applyAlignment="1">
      <alignment/>
    </xf>
    <xf numFmtId="49" fontId="17" fillId="36" borderId="0" xfId="0" applyNumberFormat="1" applyFont="1" applyFill="1" applyBorder="1" applyAlignment="1">
      <alignment horizontal="left"/>
    </xf>
    <xf numFmtId="0" fontId="19" fillId="0" borderId="0" xfId="0" applyFont="1" applyBorder="1" applyAlignment="1">
      <alignment/>
    </xf>
    <xf numFmtId="49" fontId="5" fillId="36" borderId="26" xfId="0" applyNumberFormat="1" applyFont="1" applyFill="1" applyBorder="1" applyAlignment="1">
      <alignment horizontal="left"/>
    </xf>
    <xf numFmtId="49" fontId="0" fillId="0" borderId="0" xfId="0" applyNumberFormat="1" applyBorder="1" applyAlignment="1">
      <alignment horizontal="left"/>
    </xf>
    <xf numFmtId="0" fontId="19" fillId="0" borderId="0" xfId="0" applyFont="1" applyBorder="1" applyAlignment="1">
      <alignment horizontal="left"/>
    </xf>
    <xf numFmtId="0" fontId="0" fillId="0" borderId="29" xfId="0" applyBorder="1" applyAlignment="1">
      <alignment/>
    </xf>
    <xf numFmtId="0" fontId="0" fillId="0" borderId="30" xfId="0" applyBorder="1" applyAlignment="1">
      <alignment/>
    </xf>
    <xf numFmtId="0" fontId="8" fillId="35" borderId="27" xfId="0" applyFont="1" applyFill="1" applyBorder="1" applyAlignment="1">
      <alignment horizontal="center"/>
    </xf>
    <xf numFmtId="0" fontId="8" fillId="35" borderId="18" xfId="0" applyFont="1" applyFill="1" applyBorder="1" applyAlignment="1">
      <alignment horizontal="center"/>
    </xf>
    <xf numFmtId="0" fontId="8" fillId="35" borderId="19" xfId="0" applyFont="1" applyFill="1" applyBorder="1" applyAlignment="1">
      <alignment horizontal="center"/>
    </xf>
    <xf numFmtId="0" fontId="8" fillId="35" borderId="22" xfId="0" applyFont="1" applyFill="1" applyBorder="1" applyAlignment="1">
      <alignment horizontal="center"/>
    </xf>
    <xf numFmtId="0" fontId="8" fillId="35" borderId="31" xfId="0" applyFont="1" applyFill="1" applyBorder="1" applyAlignment="1">
      <alignment horizontal="center"/>
    </xf>
    <xf numFmtId="0" fontId="8" fillId="35" borderId="25" xfId="0" applyFont="1" applyFill="1" applyBorder="1" applyAlignment="1">
      <alignment horizontal="center"/>
    </xf>
    <xf numFmtId="0" fontId="8" fillId="35" borderId="0" xfId="0" applyFont="1" applyFill="1" applyBorder="1" applyAlignment="1">
      <alignment horizontal="center"/>
    </xf>
    <xf numFmtId="0" fontId="8" fillId="35" borderId="12" xfId="0" applyFont="1" applyFill="1" applyBorder="1" applyAlignment="1">
      <alignment horizontal="center"/>
    </xf>
    <xf numFmtId="0" fontId="8" fillId="35" borderId="23" xfId="0" applyFont="1" applyFill="1" applyBorder="1" applyAlignment="1">
      <alignment horizontal="center"/>
    </xf>
    <xf numFmtId="0" fontId="8" fillId="35" borderId="32" xfId="0" applyFont="1" applyFill="1" applyBorder="1" applyAlignment="1">
      <alignment horizontal="center"/>
    </xf>
    <xf numFmtId="0" fontId="8" fillId="35" borderId="33" xfId="0" applyFont="1" applyFill="1" applyBorder="1" applyAlignment="1">
      <alignment horizontal="center"/>
    </xf>
    <xf numFmtId="0" fontId="8" fillId="35" borderId="17" xfId="0" applyFont="1" applyFill="1" applyBorder="1" applyAlignment="1">
      <alignment horizontal="center"/>
    </xf>
    <xf numFmtId="0" fontId="8" fillId="35" borderId="34" xfId="0" applyFont="1" applyFill="1" applyBorder="1" applyAlignment="1">
      <alignment horizontal="center"/>
    </xf>
    <xf numFmtId="0" fontId="8" fillId="35" borderId="11" xfId="0" applyFont="1" applyFill="1" applyBorder="1" applyAlignment="1">
      <alignment horizontal="center"/>
    </xf>
    <xf numFmtId="0" fontId="8" fillId="35" borderId="35" xfId="0" applyFont="1" applyFill="1" applyBorder="1" applyAlignment="1">
      <alignment horizontal="center"/>
    </xf>
    <xf numFmtId="0" fontId="8" fillId="35" borderId="20" xfId="0" applyFont="1" applyFill="1" applyBorder="1" applyAlignment="1">
      <alignment horizontal="center"/>
    </xf>
    <xf numFmtId="0" fontId="8" fillId="35" borderId="10" xfId="0" applyFont="1" applyFill="1" applyBorder="1" applyAlignment="1">
      <alignment horizontal="center"/>
    </xf>
    <xf numFmtId="0" fontId="8" fillId="35" borderId="21" xfId="0" applyFont="1" applyFill="1" applyBorder="1" applyAlignment="1">
      <alignment horizontal="center"/>
    </xf>
    <xf numFmtId="0" fontId="8" fillId="35" borderId="24" xfId="0" applyFont="1" applyFill="1" applyBorder="1" applyAlignment="1">
      <alignment horizontal="center"/>
    </xf>
    <xf numFmtId="0" fontId="8" fillId="35" borderId="36" xfId="0" applyFont="1" applyFill="1" applyBorder="1" applyAlignment="1">
      <alignment horizontal="center"/>
    </xf>
    <xf numFmtId="49" fontId="14" fillId="0" borderId="37" xfId="0" applyNumberFormat="1" applyFont="1" applyFill="1" applyBorder="1" applyAlignment="1">
      <alignment horizontal="center"/>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37" fontId="19" fillId="0" borderId="13" xfId="0" applyNumberFormat="1" applyFont="1" applyBorder="1" applyAlignment="1">
      <alignment horizontal="right"/>
    </xf>
    <xf numFmtId="37" fontId="19" fillId="0" borderId="38" xfId="0" applyNumberFormat="1" applyFont="1" applyBorder="1" applyAlignment="1">
      <alignment horizontal="right"/>
    </xf>
    <xf numFmtId="49" fontId="5" fillId="0" borderId="37" xfId="0" applyNumberFormat="1" applyFont="1" applyFill="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37" fontId="5" fillId="0" borderId="13" xfId="0" applyNumberFormat="1" applyFont="1" applyBorder="1" applyAlignment="1">
      <alignment horizontal="right"/>
    </xf>
    <xf numFmtId="37" fontId="5" fillId="0" borderId="38" xfId="0" applyNumberFormat="1" applyFont="1" applyBorder="1" applyAlignment="1">
      <alignment horizontal="right"/>
    </xf>
    <xf numFmtId="49" fontId="19" fillId="0" borderId="37" xfId="0" applyNumberFormat="1" applyFont="1" applyBorder="1" applyAlignment="1">
      <alignment/>
    </xf>
    <xf numFmtId="37" fontId="19" fillId="38" borderId="13" xfId="0" applyNumberFormat="1" applyFont="1" applyFill="1" applyBorder="1" applyAlignment="1">
      <alignment horizontal="right"/>
    </xf>
    <xf numFmtId="0" fontId="8" fillId="38" borderId="33" xfId="0" applyFont="1" applyFill="1" applyBorder="1" applyAlignment="1">
      <alignment horizontal="center"/>
    </xf>
    <xf numFmtId="0" fontId="8" fillId="38" borderId="35" xfId="0" applyFont="1" applyFill="1" applyBorder="1" applyAlignment="1">
      <alignment horizontal="center"/>
    </xf>
    <xf numFmtId="0" fontId="19" fillId="0" borderId="39" xfId="0" applyFont="1"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0" xfId="0" applyBorder="1" applyAlignment="1">
      <alignment horizontal="right"/>
    </xf>
    <xf numFmtId="0" fontId="9" fillId="0" borderId="2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19" fillId="0" borderId="0" xfId="0" applyFont="1" applyBorder="1" applyAlignment="1">
      <alignment vertical="center"/>
    </xf>
    <xf numFmtId="0" fontId="19" fillId="0" borderId="26" xfId="0" applyFont="1" applyBorder="1" applyAlignment="1">
      <alignment vertical="center"/>
    </xf>
    <xf numFmtId="0" fontId="10" fillId="0" borderId="0" xfId="0" applyFont="1" applyBorder="1" applyAlignment="1">
      <alignment vertical="center"/>
    </xf>
    <xf numFmtId="0" fontId="10" fillId="0" borderId="26" xfId="0" applyFont="1" applyBorder="1" applyAlignment="1">
      <alignment vertical="center"/>
    </xf>
    <xf numFmtId="0" fontId="0" fillId="0" borderId="11" xfId="0" applyBorder="1" applyAlignment="1">
      <alignment horizontal="center"/>
    </xf>
    <xf numFmtId="0" fontId="10" fillId="0" borderId="10" xfId="0" applyFont="1" applyBorder="1" applyAlignment="1">
      <alignment horizontal="right"/>
    </xf>
    <xf numFmtId="0" fontId="10" fillId="0" borderId="0" xfId="0" applyFont="1" applyBorder="1" applyAlignment="1">
      <alignment horizontal="left"/>
    </xf>
    <xf numFmtId="0" fontId="10" fillId="0" borderId="15" xfId="0" applyFont="1" applyBorder="1" applyAlignment="1">
      <alignment horizontal="right"/>
    </xf>
    <xf numFmtId="0" fontId="10" fillId="0" borderId="16" xfId="0" applyFont="1" applyBorder="1" applyAlignment="1">
      <alignment/>
    </xf>
    <xf numFmtId="44" fontId="0" fillId="0" borderId="26" xfId="44" applyFont="1" applyBorder="1" applyAlignment="1">
      <alignment horizontal="left"/>
    </xf>
    <xf numFmtId="0" fontId="10" fillId="0" borderId="25" xfId="0" applyFont="1" applyBorder="1" applyAlignment="1">
      <alignment/>
    </xf>
    <xf numFmtId="0" fontId="10" fillId="0" borderId="0" xfId="0" applyFont="1" applyBorder="1" applyAlignment="1">
      <alignment horizontal="right"/>
    </xf>
    <xf numFmtId="0" fontId="19" fillId="0" borderId="0" xfId="0" applyFont="1" applyBorder="1" applyAlignment="1">
      <alignment horizontal="left" vertical="center"/>
    </xf>
    <xf numFmtId="0" fontId="0" fillId="0" borderId="0" xfId="0" applyFont="1" applyBorder="1" applyAlignment="1">
      <alignment/>
    </xf>
    <xf numFmtId="44" fontId="0" fillId="0" borderId="26" xfId="44" applyFont="1" applyBorder="1" applyAlignment="1">
      <alignment horizontal="left"/>
    </xf>
    <xf numFmtId="0" fontId="10" fillId="0" borderId="40" xfId="0" applyFont="1" applyBorder="1" applyAlignment="1">
      <alignment horizontal="right"/>
    </xf>
    <xf numFmtId="0" fontId="10" fillId="0" borderId="41" xfId="0" applyFont="1" applyBorder="1" applyAlignment="1">
      <alignment/>
    </xf>
    <xf numFmtId="44" fontId="10" fillId="0" borderId="12" xfId="44" applyNumberFormat="1" applyFont="1" applyBorder="1" applyAlignment="1">
      <alignment horizontal="left"/>
    </xf>
    <xf numFmtId="0" fontId="10" fillId="0" borderId="25" xfId="0" applyFont="1" applyBorder="1" applyAlignment="1">
      <alignment vertical="center"/>
    </xf>
    <xf numFmtId="0" fontId="0" fillId="0" borderId="26" xfId="0" applyBorder="1" applyAlignment="1">
      <alignment horizontal="left"/>
    </xf>
    <xf numFmtId="44" fontId="10" fillId="0" borderId="21" xfId="44" applyNumberFormat="1" applyFont="1" applyBorder="1" applyAlignment="1">
      <alignment horizontal="left"/>
    </xf>
    <xf numFmtId="0" fontId="10" fillId="0" borderId="42" xfId="0" applyFont="1" applyBorder="1" applyAlignment="1">
      <alignment horizontal="center"/>
    </xf>
    <xf numFmtId="44" fontId="10" fillId="0" borderId="12" xfId="0" applyNumberFormat="1" applyFont="1" applyBorder="1" applyAlignment="1">
      <alignment/>
    </xf>
    <xf numFmtId="0" fontId="0" fillId="0" borderId="26" xfId="0" applyBorder="1" applyAlignment="1">
      <alignment horizontal="center"/>
    </xf>
    <xf numFmtId="44" fontId="10" fillId="0" borderId="21" xfId="0" applyNumberFormat="1" applyFont="1" applyBorder="1" applyAlignment="1">
      <alignment horizontal="left"/>
    </xf>
    <xf numFmtId="0" fontId="0" fillId="0" borderId="25" xfId="0" applyBorder="1" applyAlignment="1">
      <alignment vertical="center"/>
    </xf>
    <xf numFmtId="0" fontId="0" fillId="0" borderId="0" xfId="0" applyBorder="1" applyAlignment="1">
      <alignment vertical="center"/>
    </xf>
    <xf numFmtId="0" fontId="8" fillId="0" borderId="0" xfId="0" applyFont="1" applyBorder="1" applyAlignment="1">
      <alignment horizontal="right"/>
    </xf>
    <xf numFmtId="44" fontId="0" fillId="0" borderId="12" xfId="0" applyNumberFormat="1" applyBorder="1" applyAlignment="1">
      <alignment/>
    </xf>
    <xf numFmtId="0" fontId="8" fillId="0" borderId="10" xfId="0" applyFont="1" applyBorder="1" applyAlignment="1">
      <alignment/>
    </xf>
    <xf numFmtId="0" fontId="0" fillId="0" borderId="30" xfId="0" applyBorder="1" applyAlignment="1">
      <alignment horizontal="center"/>
    </xf>
    <xf numFmtId="0" fontId="0" fillId="0" borderId="29" xfId="0" applyBorder="1" applyAlignment="1">
      <alignment vertical="center"/>
    </xf>
    <xf numFmtId="0" fontId="0" fillId="0" borderId="10" xfId="0" applyBorder="1" applyAlignment="1">
      <alignment vertical="center"/>
    </xf>
    <xf numFmtId="44" fontId="10" fillId="0" borderId="21" xfId="0" applyNumberFormat="1" applyFont="1" applyBorder="1" applyAlignment="1">
      <alignment/>
    </xf>
    <xf numFmtId="0" fontId="0" fillId="0" borderId="17" xfId="0" applyBorder="1" applyAlignment="1">
      <alignment horizontal="left"/>
    </xf>
    <xf numFmtId="0" fontId="0" fillId="0" borderId="18" xfId="0" applyBorder="1" applyAlignment="1">
      <alignment horizontal="left"/>
    </xf>
    <xf numFmtId="0" fontId="0" fillId="0" borderId="28"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19" fillId="0" borderId="39" xfId="0" applyFont="1" applyBorder="1" applyAlignment="1">
      <alignment horizontal="left"/>
    </xf>
    <xf numFmtId="0" fontId="5" fillId="0" borderId="43" xfId="0" applyFont="1" applyBorder="1" applyAlignment="1">
      <alignment horizontal="center"/>
    </xf>
    <xf numFmtId="0" fontId="0" fillId="0" borderId="44" xfId="0" applyBorder="1" applyAlignment="1">
      <alignment horizontal="left"/>
    </xf>
    <xf numFmtId="0" fontId="0" fillId="0" borderId="40" xfId="0" applyBorder="1" applyAlignment="1">
      <alignment horizontal="left"/>
    </xf>
    <xf numFmtId="0" fontId="0" fillId="0" borderId="45" xfId="0" applyBorder="1" applyAlignment="1">
      <alignment horizontal="left"/>
    </xf>
    <xf numFmtId="0" fontId="3" fillId="0" borderId="0" xfId="0" applyFont="1" applyAlignment="1">
      <alignment/>
    </xf>
    <xf numFmtId="49" fontId="12" fillId="35" borderId="13" xfId="0" applyNumberFormat="1" applyFont="1" applyFill="1" applyBorder="1" applyAlignment="1">
      <alignment horizontal="center"/>
    </xf>
    <xf numFmtId="37" fontId="19" fillId="38" borderId="14" xfId="0" applyNumberFormat="1" applyFont="1" applyFill="1" applyBorder="1" applyAlignment="1">
      <alignment horizontal="right"/>
    </xf>
    <xf numFmtId="37" fontId="19" fillId="38" borderId="42" xfId="0" applyNumberFormat="1" applyFont="1" applyFill="1" applyBorder="1" applyAlignment="1">
      <alignment horizontal="right"/>
    </xf>
    <xf numFmtId="37" fontId="5" fillId="0" borderId="22" xfId="0" applyNumberFormat="1" applyFont="1" applyBorder="1" applyAlignment="1">
      <alignment horizontal="right"/>
    </xf>
    <xf numFmtId="37" fontId="19" fillId="0" borderId="46" xfId="0" applyNumberFormat="1" applyFont="1" applyBorder="1" applyAlignment="1">
      <alignment horizontal="right"/>
    </xf>
    <xf numFmtId="37" fontId="10" fillId="0" borderId="13" xfId="0" applyNumberFormat="1" applyFont="1" applyBorder="1" applyAlignment="1">
      <alignment/>
    </xf>
    <xf numFmtId="37" fontId="12" fillId="0" borderId="13" xfId="0" applyNumberFormat="1" applyFont="1" applyBorder="1" applyAlignment="1">
      <alignment/>
    </xf>
    <xf numFmtId="37" fontId="2" fillId="0" borderId="13" xfId="0" applyNumberFormat="1" applyFont="1" applyBorder="1" applyAlignment="1">
      <alignment/>
    </xf>
    <xf numFmtId="37" fontId="5" fillId="0" borderId="13" xfId="0" applyNumberFormat="1" applyFont="1" applyBorder="1" applyAlignment="1">
      <alignment/>
    </xf>
    <xf numFmtId="49" fontId="12" fillId="3" borderId="23" xfId="0" applyNumberFormat="1" applyFont="1" applyFill="1" applyBorder="1" applyAlignment="1">
      <alignment horizontal="center"/>
    </xf>
    <xf numFmtId="166" fontId="9" fillId="34" borderId="13" xfId="42" applyNumberFormat="1" applyFont="1" applyFill="1" applyBorder="1" applyAlignment="1">
      <alignment/>
    </xf>
    <xf numFmtId="166" fontId="10" fillId="0" borderId="13" xfId="42" applyNumberFormat="1" applyFont="1" applyBorder="1" applyAlignment="1">
      <alignment/>
    </xf>
    <xf numFmtId="166" fontId="12" fillId="0" borderId="13" xfId="42" applyNumberFormat="1" applyFont="1" applyBorder="1" applyAlignment="1">
      <alignment/>
    </xf>
    <xf numFmtId="166" fontId="2" fillId="0" borderId="13" xfId="42" applyNumberFormat="1" applyFont="1" applyBorder="1" applyAlignment="1">
      <alignment/>
    </xf>
    <xf numFmtId="166" fontId="5" fillId="0" borderId="13" xfId="42" applyNumberFormat="1" applyFont="1" applyBorder="1" applyAlignment="1">
      <alignment/>
    </xf>
    <xf numFmtId="166" fontId="7" fillId="33" borderId="13" xfId="42" applyNumberFormat="1" applyFont="1" applyFill="1" applyBorder="1" applyAlignment="1">
      <alignment/>
    </xf>
    <xf numFmtId="166" fontId="10" fillId="34" borderId="13" xfId="42" applyNumberFormat="1" applyFont="1" applyFill="1" applyBorder="1" applyAlignment="1">
      <alignment/>
    </xf>
    <xf numFmtId="166" fontId="12" fillId="34" borderId="13" xfId="42" applyNumberFormat="1" applyFont="1" applyFill="1" applyBorder="1" applyAlignment="1">
      <alignment/>
    </xf>
    <xf numFmtId="166" fontId="10" fillId="37" borderId="13" xfId="42" applyNumberFormat="1" applyFont="1" applyFill="1" applyBorder="1" applyAlignment="1">
      <alignment/>
    </xf>
    <xf numFmtId="166" fontId="12" fillId="37" borderId="13" xfId="42" applyNumberFormat="1" applyFont="1" applyFill="1" applyBorder="1" applyAlignment="1">
      <alignment/>
    </xf>
    <xf numFmtId="49" fontId="12" fillId="3" borderId="23" xfId="0" applyNumberFormat="1" applyFont="1" applyFill="1" applyBorder="1" applyAlignment="1">
      <alignment horizontal="center"/>
    </xf>
    <xf numFmtId="49" fontId="10" fillId="0" borderId="14" xfId="0" applyNumberFormat="1" applyFont="1" applyBorder="1" applyAlignment="1">
      <alignment/>
    </xf>
    <xf numFmtId="0" fontId="19" fillId="0" borderId="14" xfId="0" applyFont="1" applyBorder="1" applyAlignment="1">
      <alignment/>
    </xf>
    <xf numFmtId="166" fontId="19" fillId="0" borderId="13" xfId="42" applyNumberFormat="1" applyFont="1" applyBorder="1" applyAlignment="1">
      <alignment horizontal="right"/>
    </xf>
    <xf numFmtId="166" fontId="19" fillId="0" borderId="38" xfId="42" applyNumberFormat="1" applyFont="1" applyBorder="1" applyAlignment="1">
      <alignment horizontal="right"/>
    </xf>
    <xf numFmtId="166" fontId="14" fillId="0" borderId="13" xfId="42" applyNumberFormat="1" applyFont="1" applyBorder="1" applyAlignment="1">
      <alignment horizontal="right"/>
    </xf>
    <xf numFmtId="166" fontId="14" fillId="0" borderId="38" xfId="42" applyNumberFormat="1" applyFont="1" applyBorder="1" applyAlignment="1">
      <alignment horizontal="right"/>
    </xf>
    <xf numFmtId="166" fontId="19" fillId="38" borderId="38" xfId="42" applyNumberFormat="1" applyFont="1" applyFill="1" applyBorder="1" applyAlignment="1">
      <alignment horizontal="right"/>
    </xf>
    <xf numFmtId="5" fontId="5" fillId="36" borderId="26" xfId="0" applyNumberFormat="1" applyFont="1" applyFill="1" applyBorder="1" applyAlignment="1">
      <alignment horizontal="left"/>
    </xf>
    <xf numFmtId="37" fontId="10" fillId="0" borderId="13" xfId="0" applyNumberFormat="1" applyFont="1" applyBorder="1" applyAlignment="1">
      <alignment/>
    </xf>
    <xf numFmtId="37" fontId="12" fillId="0" borderId="13" xfId="0" applyNumberFormat="1" applyFont="1" applyBorder="1" applyAlignment="1">
      <alignment/>
    </xf>
    <xf numFmtId="37" fontId="7" fillId="33" borderId="13" xfId="0" applyNumberFormat="1" applyFont="1" applyFill="1" applyBorder="1" applyAlignment="1">
      <alignment/>
    </xf>
    <xf numFmtId="166" fontId="19" fillId="0" borderId="13" xfId="42" applyNumberFormat="1" applyFont="1" applyBorder="1" applyAlignment="1">
      <alignment horizontal="right"/>
    </xf>
    <xf numFmtId="166" fontId="20" fillId="0" borderId="47" xfId="42" applyNumberFormat="1" applyFont="1" applyBorder="1" applyAlignment="1">
      <alignment horizontal="right"/>
    </xf>
    <xf numFmtId="3" fontId="2" fillId="36" borderId="12" xfId="0" applyNumberFormat="1" applyFont="1" applyFill="1" applyBorder="1" applyAlignment="1">
      <alignment horizontal="left"/>
    </xf>
    <xf numFmtId="5" fontId="1" fillId="36" borderId="12" xfId="0" applyNumberFormat="1" applyFont="1" applyFill="1" applyBorder="1" applyAlignment="1">
      <alignment horizontal="left"/>
    </xf>
    <xf numFmtId="37" fontId="8" fillId="39" borderId="13" xfId="0" applyNumberFormat="1" applyFont="1" applyFill="1" applyBorder="1" applyAlignment="1">
      <alignment/>
    </xf>
    <xf numFmtId="49" fontId="8" fillId="0" borderId="15" xfId="0" applyNumberFormat="1" applyFont="1" applyFill="1" applyBorder="1" applyAlignment="1">
      <alignment horizontal="left"/>
    </xf>
    <xf numFmtId="39" fontId="8" fillId="39" borderId="13" xfId="0" applyNumberFormat="1" applyFont="1" applyFill="1" applyBorder="1" applyAlignment="1">
      <alignment horizontal="left"/>
    </xf>
    <xf numFmtId="39" fontId="59" fillId="39" borderId="13" xfId="0" applyNumberFormat="1" applyFont="1" applyFill="1" applyBorder="1" applyAlignment="1">
      <alignment/>
    </xf>
    <xf numFmtId="39" fontId="0" fillId="39" borderId="13" xfId="0" applyNumberFormat="1" applyFill="1" applyBorder="1" applyAlignment="1">
      <alignment/>
    </xf>
    <xf numFmtId="0" fontId="0" fillId="0" borderId="15" xfId="0" applyFont="1" applyBorder="1" applyAlignment="1">
      <alignment/>
    </xf>
    <xf numFmtId="0" fontId="8" fillId="0" borderId="15" xfId="0" applyFont="1" applyBorder="1" applyAlignment="1">
      <alignment/>
    </xf>
    <xf numFmtId="0" fontId="8" fillId="0" borderId="15" xfId="0" applyFont="1" applyFill="1" applyBorder="1" applyAlignment="1">
      <alignment/>
    </xf>
    <xf numFmtId="49" fontId="60" fillId="33" borderId="15" xfId="0" applyNumberFormat="1" applyFont="1" applyFill="1" applyBorder="1" applyAlignment="1">
      <alignment horizontal="left"/>
    </xf>
    <xf numFmtId="49" fontId="8" fillId="0" borderId="14" xfId="0" applyNumberFormat="1" applyFont="1" applyBorder="1" applyAlignment="1">
      <alignment horizontal="left"/>
    </xf>
    <xf numFmtId="49" fontId="1" fillId="0" borderId="14" xfId="0" applyNumberFormat="1" applyFont="1" applyBorder="1" applyAlignment="1">
      <alignment horizontal="left"/>
    </xf>
    <xf numFmtId="0" fontId="8" fillId="0" borderId="14" xfId="0" applyFont="1" applyBorder="1" applyAlignment="1">
      <alignment/>
    </xf>
    <xf numFmtId="0" fontId="8" fillId="0" borderId="14" xfId="0" applyFont="1" applyFill="1" applyBorder="1" applyAlignment="1">
      <alignment/>
    </xf>
    <xf numFmtId="0" fontId="11" fillId="0" borderId="20" xfId="0" applyFont="1" applyBorder="1" applyAlignment="1">
      <alignment/>
    </xf>
    <xf numFmtId="49" fontId="10" fillId="3" borderId="24" xfId="0" applyNumberFormat="1" applyFont="1" applyFill="1" applyBorder="1" applyAlignment="1">
      <alignment horizontal="center"/>
    </xf>
    <xf numFmtId="49" fontId="10" fillId="0" borderId="16" xfId="0" applyNumberFormat="1" applyFont="1" applyBorder="1" applyAlignment="1">
      <alignment/>
    </xf>
    <xf numFmtId="0" fontId="23" fillId="33" borderId="13" xfId="0" applyFont="1" applyFill="1" applyBorder="1" applyAlignment="1">
      <alignment horizontal="center"/>
    </xf>
    <xf numFmtId="49" fontId="0" fillId="0" borderId="14" xfId="0" applyNumberFormat="1" applyFont="1" applyBorder="1" applyAlignment="1">
      <alignment horizontal="left"/>
    </xf>
    <xf numFmtId="49" fontId="0" fillId="0" borderId="15" xfId="0" applyNumberFormat="1" applyFont="1" applyBorder="1" applyAlignment="1">
      <alignment horizontal="left"/>
    </xf>
    <xf numFmtId="49" fontId="0" fillId="0" borderId="15" xfId="0" applyNumberFormat="1" applyFont="1" applyFill="1" applyBorder="1" applyAlignment="1">
      <alignment horizontal="left"/>
    </xf>
    <xf numFmtId="0" fontId="0" fillId="0" borderId="0" xfId="0" applyFont="1" applyAlignment="1">
      <alignment/>
    </xf>
    <xf numFmtId="166" fontId="59" fillId="0" borderId="13" xfId="42" applyNumberFormat="1" applyFont="1" applyFill="1" applyBorder="1" applyAlignment="1">
      <alignment/>
    </xf>
    <xf numFmtId="166" fontId="8" fillId="0" borderId="13" xfId="42" applyNumberFormat="1" applyFont="1" applyFill="1" applyBorder="1" applyAlignment="1">
      <alignment/>
    </xf>
    <xf numFmtId="166" fontId="8" fillId="0" borderId="13" xfId="42" applyNumberFormat="1" applyFont="1" applyFill="1" applyBorder="1" applyAlignment="1">
      <alignment horizontal="right"/>
    </xf>
    <xf numFmtId="166" fontId="8" fillId="0" borderId="16" xfId="42" applyNumberFormat="1" applyFont="1" applyFill="1" applyBorder="1" applyAlignment="1">
      <alignment horizontal="right"/>
    </xf>
    <xf numFmtId="166" fontId="59" fillId="0" borderId="13" xfId="42" applyNumberFormat="1" applyFont="1" applyBorder="1" applyAlignment="1">
      <alignment/>
    </xf>
    <xf numFmtId="166" fontId="8" fillId="39" borderId="13" xfId="42" applyNumberFormat="1" applyFont="1" applyFill="1" applyBorder="1" applyAlignment="1">
      <alignment horizontal="left"/>
    </xf>
    <xf numFmtId="166" fontId="8" fillId="39" borderId="13" xfId="42" applyNumberFormat="1" applyFont="1" applyFill="1" applyBorder="1" applyAlignment="1">
      <alignment/>
    </xf>
    <xf numFmtId="166" fontId="1" fillId="0" borderId="13" xfId="42" applyNumberFormat="1" applyFont="1" applyBorder="1" applyAlignment="1">
      <alignment/>
    </xf>
    <xf numFmtId="166" fontId="8" fillId="0" borderId="13" xfId="42" applyNumberFormat="1" applyFont="1" applyBorder="1" applyAlignment="1">
      <alignment/>
    </xf>
    <xf numFmtId="166" fontId="59" fillId="39" borderId="13" xfId="42" applyNumberFormat="1" applyFont="1" applyFill="1" applyBorder="1" applyAlignment="1">
      <alignment/>
    </xf>
    <xf numFmtId="166" fontId="0" fillId="39" borderId="13" xfId="42" applyNumberFormat="1" applyFont="1" applyFill="1" applyBorder="1" applyAlignment="1">
      <alignment/>
    </xf>
    <xf numFmtId="166" fontId="0" fillId="0" borderId="13" xfId="42" applyNumberFormat="1" applyFont="1" applyFill="1" applyBorder="1" applyAlignment="1">
      <alignment horizontal="right"/>
    </xf>
    <xf numFmtId="166" fontId="0" fillId="0" borderId="13" xfId="42" applyNumberFormat="1" applyFont="1" applyFill="1" applyBorder="1" applyAlignment="1">
      <alignment/>
    </xf>
    <xf numFmtId="0" fontId="0" fillId="0" borderId="14" xfId="0" applyFont="1" applyBorder="1" applyAlignment="1">
      <alignment/>
    </xf>
    <xf numFmtId="0" fontId="0" fillId="0" borderId="16" xfId="0" applyFont="1" applyBorder="1" applyAlignment="1">
      <alignment/>
    </xf>
    <xf numFmtId="39" fontId="8" fillId="39" borderId="13" xfId="0" applyNumberFormat="1" applyFont="1" applyFill="1" applyBorder="1" applyAlignment="1">
      <alignment horizontal="center"/>
    </xf>
    <xf numFmtId="37" fontId="8" fillId="39" borderId="13" xfId="0" applyNumberFormat="1" applyFont="1" applyFill="1" applyBorder="1" applyAlignment="1">
      <alignment horizontal="center"/>
    </xf>
    <xf numFmtId="166" fontId="8" fillId="0" borderId="16" xfId="42" applyNumberFormat="1" applyFont="1" applyFill="1" applyBorder="1" applyAlignment="1">
      <alignment/>
    </xf>
    <xf numFmtId="166" fontId="0" fillId="39" borderId="13" xfId="42" applyNumberFormat="1" applyFont="1" applyFill="1" applyBorder="1" applyAlignment="1">
      <alignment horizontal="right"/>
    </xf>
    <xf numFmtId="166" fontId="0" fillId="39" borderId="13" xfId="42" applyNumberFormat="1" applyFont="1" applyFill="1" applyBorder="1" applyAlignment="1">
      <alignment/>
    </xf>
    <xf numFmtId="166" fontId="0" fillId="39" borderId="16" xfId="42" applyNumberFormat="1" applyFont="1" applyFill="1" applyBorder="1" applyAlignment="1">
      <alignment/>
    </xf>
    <xf numFmtId="166" fontId="8" fillId="39" borderId="13" xfId="42" applyNumberFormat="1" applyFont="1" applyFill="1" applyBorder="1" applyAlignment="1">
      <alignment horizontal="right"/>
    </xf>
    <xf numFmtId="166" fontId="8" fillId="39" borderId="16" xfId="42" applyNumberFormat="1" applyFont="1" applyFill="1" applyBorder="1" applyAlignment="1">
      <alignment horizontal="right"/>
    </xf>
    <xf numFmtId="0" fontId="19" fillId="0" borderId="27" xfId="0" applyFont="1" applyFill="1" applyBorder="1" applyAlignment="1">
      <alignment horizontal="left"/>
    </xf>
    <xf numFmtId="0" fontId="19" fillId="0" borderId="18" xfId="0" applyFont="1" applyFill="1" applyBorder="1" applyAlignment="1">
      <alignment horizontal="left"/>
    </xf>
    <xf numFmtId="0" fontId="19" fillId="0" borderId="28" xfId="0" applyFont="1" applyFill="1" applyBorder="1" applyAlignment="1">
      <alignment horizontal="left"/>
    </xf>
    <xf numFmtId="0" fontId="9" fillId="34" borderId="37" xfId="0" applyFont="1" applyFill="1" applyBorder="1" applyAlignment="1">
      <alignment horizontal="center"/>
    </xf>
    <xf numFmtId="0" fontId="9" fillId="34" borderId="15" xfId="0" applyFont="1" applyFill="1" applyBorder="1" applyAlignment="1">
      <alignment horizontal="center"/>
    </xf>
    <xf numFmtId="0" fontId="0" fillId="0" borderId="15" xfId="0" applyBorder="1" applyAlignment="1">
      <alignment horizontal="center"/>
    </xf>
    <xf numFmtId="0" fontId="0" fillId="0" borderId="42" xfId="0" applyBorder="1" applyAlignment="1">
      <alignment horizontal="center"/>
    </xf>
    <xf numFmtId="0" fontId="10" fillId="0" borderId="37" xfId="0" applyFont="1" applyBorder="1" applyAlignment="1">
      <alignment horizontal="left"/>
    </xf>
    <xf numFmtId="0" fontId="10" fillId="0" borderId="15" xfId="0" applyFont="1" applyBorder="1" applyAlignment="1">
      <alignment horizontal="left"/>
    </xf>
    <xf numFmtId="0" fontId="19" fillId="0" borderId="25" xfId="0" applyFont="1" applyFill="1" applyBorder="1" applyAlignment="1">
      <alignment horizontal="left"/>
    </xf>
    <xf numFmtId="0" fontId="19" fillId="0" borderId="0" xfId="0" applyFont="1" applyFill="1" applyBorder="1" applyAlignment="1">
      <alignment horizontal="left"/>
    </xf>
    <xf numFmtId="0" fontId="19" fillId="0" borderId="26" xfId="0" applyFont="1" applyFill="1" applyBorder="1" applyAlignment="1">
      <alignment horizontal="left"/>
    </xf>
    <xf numFmtId="0" fontId="15" fillId="33" borderId="48" xfId="0" applyFont="1" applyFill="1" applyBorder="1" applyAlignment="1">
      <alignment horizontal="center"/>
    </xf>
    <xf numFmtId="0" fontId="15" fillId="33" borderId="49" xfId="0" applyFont="1" applyFill="1" applyBorder="1" applyAlignment="1">
      <alignment horizontal="center"/>
    </xf>
    <xf numFmtId="0" fontId="15" fillId="33" borderId="50" xfId="0" applyFont="1" applyFill="1" applyBorder="1" applyAlignment="1">
      <alignment horizontal="center"/>
    </xf>
    <xf numFmtId="0" fontId="18" fillId="33" borderId="51" xfId="0" applyFont="1" applyFill="1" applyBorder="1" applyAlignment="1">
      <alignment horizontal="center"/>
    </xf>
    <xf numFmtId="0" fontId="18" fillId="33" borderId="52" xfId="0" applyFont="1" applyFill="1" applyBorder="1" applyAlignment="1">
      <alignment horizontal="center"/>
    </xf>
    <xf numFmtId="0" fontId="18" fillId="33" borderId="53" xfId="0" applyFont="1" applyFill="1" applyBorder="1" applyAlignment="1">
      <alignment horizontal="center"/>
    </xf>
    <xf numFmtId="0" fontId="15" fillId="33" borderId="29" xfId="0" applyFont="1" applyFill="1" applyBorder="1" applyAlignment="1">
      <alignment horizontal="center"/>
    </xf>
    <xf numFmtId="0" fontId="15" fillId="33" borderId="10" xfId="0" applyFont="1" applyFill="1" applyBorder="1" applyAlignment="1">
      <alignment horizontal="center"/>
    </xf>
    <xf numFmtId="0" fontId="15" fillId="33" borderId="30" xfId="0" applyFont="1" applyFill="1" applyBorder="1" applyAlignment="1">
      <alignment horizontal="center"/>
    </xf>
    <xf numFmtId="0" fontId="15" fillId="33" borderId="37" xfId="0" applyFont="1" applyFill="1" applyBorder="1" applyAlignment="1">
      <alignment horizontal="center"/>
    </xf>
    <xf numFmtId="0" fontId="15" fillId="33" borderId="15" xfId="0" applyFont="1" applyFill="1" applyBorder="1" applyAlignment="1">
      <alignment horizontal="center"/>
    </xf>
    <xf numFmtId="0" fontId="15" fillId="33" borderId="42" xfId="0" applyFont="1" applyFill="1" applyBorder="1" applyAlignment="1">
      <alignment horizontal="center"/>
    </xf>
    <xf numFmtId="0" fontId="8" fillId="35" borderId="25" xfId="0" applyFont="1" applyFill="1" applyBorder="1" applyAlignment="1">
      <alignment horizontal="center"/>
    </xf>
    <xf numFmtId="0" fontId="8" fillId="35" borderId="0" xfId="0" applyFont="1" applyFill="1" applyBorder="1" applyAlignment="1">
      <alignment horizontal="center"/>
    </xf>
    <xf numFmtId="0" fontId="8" fillId="35" borderId="12" xfId="0" applyFont="1" applyFill="1" applyBorder="1" applyAlignment="1">
      <alignment horizontal="center"/>
    </xf>
    <xf numFmtId="0" fontId="10" fillId="0" borderId="54" xfId="0" applyFont="1" applyBorder="1" applyAlignment="1">
      <alignment horizontal="center"/>
    </xf>
    <xf numFmtId="0" fontId="10" fillId="0" borderId="40" xfId="0" applyFont="1" applyBorder="1" applyAlignment="1">
      <alignment horizontal="center"/>
    </xf>
    <xf numFmtId="0" fontId="10" fillId="0" borderId="14" xfId="0" applyFont="1" applyBorder="1" applyAlignment="1">
      <alignment horizontal="center" vertical="center"/>
    </xf>
    <xf numFmtId="0" fontId="0" fillId="0" borderId="15" xfId="0" applyBorder="1" applyAlignment="1">
      <alignment horizontal="center" vertical="center"/>
    </xf>
    <xf numFmtId="0" fontId="9" fillId="34" borderId="16" xfId="0" applyFont="1" applyFill="1" applyBorder="1" applyAlignment="1">
      <alignment horizontal="center"/>
    </xf>
    <xf numFmtId="0" fontId="9" fillId="34" borderId="14" xfId="0" applyFont="1" applyFill="1" applyBorder="1" applyAlignment="1">
      <alignment horizontal="center"/>
    </xf>
    <xf numFmtId="0" fontId="9" fillId="34" borderId="42" xfId="0" applyFont="1" applyFill="1" applyBorder="1" applyAlignment="1">
      <alignment horizontal="center"/>
    </xf>
    <xf numFmtId="49" fontId="15" fillId="33" borderId="14" xfId="0" applyNumberFormat="1" applyFont="1" applyFill="1" applyBorder="1" applyAlignment="1">
      <alignment horizontal="center"/>
    </xf>
    <xf numFmtId="49" fontId="15" fillId="33" borderId="15" xfId="0" applyNumberFormat="1" applyFont="1" applyFill="1" applyBorder="1" applyAlignment="1">
      <alignment horizontal="center"/>
    </xf>
    <xf numFmtId="49" fontId="15" fillId="33" borderId="16" xfId="0" applyNumberFormat="1" applyFont="1" applyFill="1" applyBorder="1" applyAlignment="1">
      <alignment horizontal="center"/>
    </xf>
    <xf numFmtId="0" fontId="16" fillId="33" borderId="17" xfId="0" applyFont="1" applyFill="1" applyBorder="1" applyAlignment="1">
      <alignment horizontal="center"/>
    </xf>
    <xf numFmtId="0" fontId="16" fillId="33" borderId="18" xfId="0" applyFont="1" applyFill="1" applyBorder="1" applyAlignment="1">
      <alignment horizontal="center"/>
    </xf>
    <xf numFmtId="0" fontId="16" fillId="33" borderId="19" xfId="0" applyFont="1" applyFill="1" applyBorder="1" applyAlignment="1">
      <alignment horizontal="center"/>
    </xf>
    <xf numFmtId="0" fontId="21" fillId="33" borderId="20" xfId="0" applyFont="1" applyFill="1" applyBorder="1" applyAlignment="1">
      <alignment horizontal="center"/>
    </xf>
    <xf numFmtId="0" fontId="21" fillId="33" borderId="10" xfId="0" applyFont="1" applyFill="1" applyBorder="1" applyAlignment="1">
      <alignment horizontal="center"/>
    </xf>
    <xf numFmtId="0" fontId="21" fillId="33" borderId="21" xfId="0" applyFont="1" applyFill="1" applyBorder="1" applyAlignment="1">
      <alignment horizontal="center"/>
    </xf>
    <xf numFmtId="49" fontId="4" fillId="35" borderId="14" xfId="0" applyNumberFormat="1" applyFont="1" applyFill="1" applyBorder="1" applyAlignment="1">
      <alignment horizontal="center"/>
    </xf>
    <xf numFmtId="49" fontId="4" fillId="35" borderId="15" xfId="0" applyNumberFormat="1" applyFont="1" applyFill="1" applyBorder="1" applyAlignment="1">
      <alignment horizontal="center"/>
    </xf>
    <xf numFmtId="49" fontId="4" fillId="35" borderId="16" xfId="0" applyNumberFormat="1" applyFont="1" applyFill="1" applyBorder="1" applyAlignment="1">
      <alignment horizontal="center"/>
    </xf>
    <xf numFmtId="49" fontId="14" fillId="35" borderId="15" xfId="0" applyNumberFormat="1" applyFont="1" applyFill="1" applyBorder="1" applyAlignment="1">
      <alignment horizontal="center"/>
    </xf>
    <xf numFmtId="49" fontId="14" fillId="35" borderId="16" xfId="0" applyNumberFormat="1" applyFont="1" applyFill="1" applyBorder="1" applyAlignment="1">
      <alignment horizontal="center"/>
    </xf>
    <xf numFmtId="49" fontId="12" fillId="35" borderId="15" xfId="0" applyNumberFormat="1" applyFont="1" applyFill="1" applyBorder="1" applyAlignment="1">
      <alignment horizontal="center"/>
    </xf>
    <xf numFmtId="49" fontId="12" fillId="35" borderId="16" xfId="0" applyNumberFormat="1" applyFont="1" applyFill="1" applyBorder="1" applyAlignment="1">
      <alignment horizontal="center"/>
    </xf>
    <xf numFmtId="0" fontId="15" fillId="33" borderId="14" xfId="0" applyFont="1" applyFill="1" applyBorder="1" applyAlignment="1">
      <alignment horizontal="center"/>
    </xf>
    <xf numFmtId="0" fontId="15" fillId="33" borderId="16" xfId="0" applyFont="1" applyFill="1" applyBorder="1" applyAlignment="1">
      <alignment horizontal="center"/>
    </xf>
    <xf numFmtId="49" fontId="12" fillId="35" borderId="14" xfId="0" applyNumberFormat="1" applyFont="1" applyFill="1" applyBorder="1" applyAlignment="1">
      <alignment horizontal="center"/>
    </xf>
    <xf numFmtId="49" fontId="14" fillId="35" borderId="14" xfId="0" applyNumberFormat="1" applyFont="1" applyFill="1" applyBorder="1" applyAlignment="1">
      <alignment horizontal="center"/>
    </xf>
    <xf numFmtId="49" fontId="12" fillId="35" borderId="14" xfId="0" applyNumberFormat="1" applyFont="1" applyFill="1" applyBorder="1" applyAlignment="1">
      <alignment horizontal="center"/>
    </xf>
    <xf numFmtId="49" fontId="12" fillId="35" borderId="15" xfId="0" applyNumberFormat="1" applyFont="1" applyFill="1" applyBorder="1" applyAlignment="1">
      <alignment horizontal="center"/>
    </xf>
    <xf numFmtId="49" fontId="12" fillId="35" borderId="16" xfId="0" applyNumberFormat="1" applyFont="1" applyFill="1" applyBorder="1" applyAlignment="1">
      <alignment horizontal="center"/>
    </xf>
    <xf numFmtId="0" fontId="13" fillId="33" borderId="17" xfId="0" applyFont="1" applyFill="1" applyBorder="1" applyAlignment="1">
      <alignment horizontal="center"/>
    </xf>
    <xf numFmtId="0" fontId="13" fillId="33" borderId="18" xfId="0" applyFont="1" applyFill="1" applyBorder="1" applyAlignment="1">
      <alignment horizontal="center"/>
    </xf>
    <xf numFmtId="0" fontId="13" fillId="33" borderId="19" xfId="0" applyFont="1" applyFill="1" applyBorder="1" applyAlignment="1">
      <alignment horizontal="center"/>
    </xf>
    <xf numFmtId="0" fontId="15" fillId="33" borderId="20" xfId="0" applyFont="1" applyFill="1" applyBorder="1" applyAlignment="1">
      <alignment horizontal="center"/>
    </xf>
    <xf numFmtId="0" fontId="15" fillId="33" borderId="21" xfId="0" applyFont="1" applyFill="1" applyBorder="1" applyAlignment="1">
      <alignment horizontal="center"/>
    </xf>
    <xf numFmtId="0" fontId="15" fillId="33" borderId="17" xfId="0" applyFont="1" applyFill="1" applyBorder="1" applyAlignment="1">
      <alignment horizontal="center"/>
    </xf>
    <xf numFmtId="0" fontId="15" fillId="33" borderId="18" xfId="0" applyFont="1" applyFill="1" applyBorder="1" applyAlignment="1">
      <alignment horizontal="center"/>
    </xf>
    <xf numFmtId="0" fontId="15" fillId="33" borderId="19" xfId="0" applyFont="1" applyFill="1" applyBorder="1" applyAlignment="1">
      <alignment horizontal="center"/>
    </xf>
    <xf numFmtId="0" fontId="6" fillId="33" borderId="20" xfId="0" applyFont="1" applyFill="1" applyBorder="1" applyAlignment="1">
      <alignment horizontal="center"/>
    </xf>
    <xf numFmtId="0" fontId="6" fillId="33" borderId="10" xfId="0" applyFont="1" applyFill="1" applyBorder="1" applyAlignment="1">
      <alignment horizontal="center"/>
    </xf>
    <xf numFmtId="0" fontId="6" fillId="33" borderId="21" xfId="0" applyFont="1" applyFill="1" applyBorder="1" applyAlignment="1">
      <alignment horizontal="center"/>
    </xf>
    <xf numFmtId="49" fontId="22" fillId="0" borderId="15" xfId="0" applyNumberFormat="1" applyFont="1" applyBorder="1" applyAlignment="1">
      <alignment horizontal="left" wrapText="1"/>
    </xf>
    <xf numFmtId="49" fontId="22" fillId="0" borderId="16"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60</xdr:row>
      <xdr:rowOff>19050</xdr:rowOff>
    </xdr:from>
    <xdr:to>
      <xdr:col>4</xdr:col>
      <xdr:colOff>762000</xdr:colOff>
      <xdr:row>61</xdr:row>
      <xdr:rowOff>19050</xdr:rowOff>
    </xdr:to>
    <xdr:sp>
      <xdr:nvSpPr>
        <xdr:cNvPr id="1" name="Rectangle 1"/>
        <xdr:cNvSpPr>
          <a:spLocks/>
        </xdr:cNvSpPr>
      </xdr:nvSpPr>
      <xdr:spPr>
        <a:xfrm>
          <a:off x="7877175" y="135540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62</xdr:row>
      <xdr:rowOff>19050</xdr:rowOff>
    </xdr:from>
    <xdr:to>
      <xdr:col>4</xdr:col>
      <xdr:colOff>762000</xdr:colOff>
      <xdr:row>63</xdr:row>
      <xdr:rowOff>19050</xdr:rowOff>
    </xdr:to>
    <xdr:sp>
      <xdr:nvSpPr>
        <xdr:cNvPr id="2" name="Rectangle 2"/>
        <xdr:cNvSpPr>
          <a:spLocks/>
        </xdr:cNvSpPr>
      </xdr:nvSpPr>
      <xdr:spPr>
        <a:xfrm>
          <a:off x="7877175" y="13925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62</xdr:row>
      <xdr:rowOff>19050</xdr:rowOff>
    </xdr:from>
    <xdr:to>
      <xdr:col>6</xdr:col>
      <xdr:colOff>762000</xdr:colOff>
      <xdr:row>63</xdr:row>
      <xdr:rowOff>19050</xdr:rowOff>
    </xdr:to>
    <xdr:sp>
      <xdr:nvSpPr>
        <xdr:cNvPr id="3" name="Rectangle 3"/>
        <xdr:cNvSpPr>
          <a:spLocks/>
        </xdr:cNvSpPr>
      </xdr:nvSpPr>
      <xdr:spPr>
        <a:xfrm>
          <a:off x="11306175" y="13925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60</xdr:row>
      <xdr:rowOff>19050</xdr:rowOff>
    </xdr:from>
    <xdr:to>
      <xdr:col>6</xdr:col>
      <xdr:colOff>762000</xdr:colOff>
      <xdr:row>61</xdr:row>
      <xdr:rowOff>19050</xdr:rowOff>
    </xdr:to>
    <xdr:sp>
      <xdr:nvSpPr>
        <xdr:cNvPr id="4" name="Rectangle 4"/>
        <xdr:cNvSpPr>
          <a:spLocks/>
        </xdr:cNvSpPr>
      </xdr:nvSpPr>
      <xdr:spPr>
        <a:xfrm>
          <a:off x="11306175" y="1355407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66</xdr:row>
      <xdr:rowOff>19050</xdr:rowOff>
    </xdr:from>
    <xdr:to>
      <xdr:col>6</xdr:col>
      <xdr:colOff>762000</xdr:colOff>
      <xdr:row>67</xdr:row>
      <xdr:rowOff>19050</xdr:rowOff>
    </xdr:to>
    <xdr:sp>
      <xdr:nvSpPr>
        <xdr:cNvPr id="5" name="Rectangle 5"/>
        <xdr:cNvSpPr>
          <a:spLocks/>
        </xdr:cNvSpPr>
      </xdr:nvSpPr>
      <xdr:spPr>
        <a:xfrm>
          <a:off x="11306175" y="14687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64</xdr:row>
      <xdr:rowOff>19050</xdr:rowOff>
    </xdr:from>
    <xdr:to>
      <xdr:col>6</xdr:col>
      <xdr:colOff>762000</xdr:colOff>
      <xdr:row>65</xdr:row>
      <xdr:rowOff>19050</xdr:rowOff>
    </xdr:to>
    <xdr:sp>
      <xdr:nvSpPr>
        <xdr:cNvPr id="6" name="Rectangle 6"/>
        <xdr:cNvSpPr>
          <a:spLocks/>
        </xdr:cNvSpPr>
      </xdr:nvSpPr>
      <xdr:spPr>
        <a:xfrm>
          <a:off x="11306175" y="14306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64</xdr:row>
      <xdr:rowOff>19050</xdr:rowOff>
    </xdr:from>
    <xdr:to>
      <xdr:col>4</xdr:col>
      <xdr:colOff>762000</xdr:colOff>
      <xdr:row>65</xdr:row>
      <xdr:rowOff>19050</xdr:rowOff>
    </xdr:to>
    <xdr:sp>
      <xdr:nvSpPr>
        <xdr:cNvPr id="7" name="Rectangle 7"/>
        <xdr:cNvSpPr>
          <a:spLocks/>
        </xdr:cNvSpPr>
      </xdr:nvSpPr>
      <xdr:spPr>
        <a:xfrm>
          <a:off x="7877175" y="14306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66</xdr:row>
      <xdr:rowOff>19050</xdr:rowOff>
    </xdr:from>
    <xdr:to>
      <xdr:col>4</xdr:col>
      <xdr:colOff>762000</xdr:colOff>
      <xdr:row>67</xdr:row>
      <xdr:rowOff>19050</xdr:rowOff>
    </xdr:to>
    <xdr:sp>
      <xdr:nvSpPr>
        <xdr:cNvPr id="8" name="Rectangle 8"/>
        <xdr:cNvSpPr>
          <a:spLocks/>
        </xdr:cNvSpPr>
      </xdr:nvSpPr>
      <xdr:spPr>
        <a:xfrm>
          <a:off x="7877175" y="14687550"/>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68</xdr:row>
      <xdr:rowOff>19050</xdr:rowOff>
    </xdr:from>
    <xdr:to>
      <xdr:col>4</xdr:col>
      <xdr:colOff>762000</xdr:colOff>
      <xdr:row>69</xdr:row>
      <xdr:rowOff>0</xdr:rowOff>
    </xdr:to>
    <xdr:sp>
      <xdr:nvSpPr>
        <xdr:cNvPr id="9" name="Rectangle 9"/>
        <xdr:cNvSpPr>
          <a:spLocks/>
        </xdr:cNvSpPr>
      </xdr:nvSpPr>
      <xdr:spPr>
        <a:xfrm>
          <a:off x="7877175" y="150590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70</xdr:row>
      <xdr:rowOff>19050</xdr:rowOff>
    </xdr:from>
    <xdr:to>
      <xdr:col>4</xdr:col>
      <xdr:colOff>762000</xdr:colOff>
      <xdr:row>70</xdr:row>
      <xdr:rowOff>190500</xdr:rowOff>
    </xdr:to>
    <xdr:sp>
      <xdr:nvSpPr>
        <xdr:cNvPr id="10" name="Rectangle 10"/>
        <xdr:cNvSpPr>
          <a:spLocks/>
        </xdr:cNvSpPr>
      </xdr:nvSpPr>
      <xdr:spPr>
        <a:xfrm>
          <a:off x="7877175" y="154400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90"/>
  <sheetViews>
    <sheetView zoomScale="75" zoomScaleNormal="75" zoomScalePageLayoutView="0" workbookViewId="0" topLeftCell="A22">
      <selection activeCell="A1" sqref="A1:H1"/>
    </sheetView>
  </sheetViews>
  <sheetFormatPr defaultColWidth="9.140625" defaultRowHeight="12.75"/>
  <cols>
    <col min="1" max="1" width="32.421875" style="0" customWidth="1"/>
    <col min="2" max="8" width="25.7109375" style="0" customWidth="1"/>
  </cols>
  <sheetData>
    <row r="1" spans="1:8" ht="31.5">
      <c r="A1" s="338" t="s">
        <v>102</v>
      </c>
      <c r="B1" s="339"/>
      <c r="C1" s="339"/>
      <c r="D1" s="339"/>
      <c r="E1" s="339"/>
      <c r="F1" s="339"/>
      <c r="G1" s="339"/>
      <c r="H1" s="340"/>
    </row>
    <row r="2" spans="1:8" ht="19.5">
      <c r="A2" s="341" t="s">
        <v>186</v>
      </c>
      <c r="B2" s="342"/>
      <c r="C2" s="342"/>
      <c r="D2" s="342"/>
      <c r="E2" s="342"/>
      <c r="F2" s="342"/>
      <c r="G2" s="342"/>
      <c r="H2" s="343"/>
    </row>
    <row r="3" spans="1:8" ht="12.75">
      <c r="A3" s="140"/>
      <c r="B3" s="2"/>
      <c r="C3" s="2"/>
      <c r="D3" s="2"/>
      <c r="E3" s="2"/>
      <c r="F3" s="2"/>
      <c r="G3" s="2"/>
      <c r="H3" s="141"/>
    </row>
    <row r="4" spans="1:8" ht="12.75">
      <c r="A4" s="142"/>
      <c r="B4" s="16"/>
      <c r="C4" s="16"/>
      <c r="D4" s="16"/>
      <c r="E4" s="16"/>
      <c r="F4" s="16"/>
      <c r="G4" s="16"/>
      <c r="H4" s="143"/>
    </row>
    <row r="5" spans="1:8" ht="24.75">
      <c r="A5" s="144" t="s">
        <v>182</v>
      </c>
      <c r="B5" s="145"/>
      <c r="C5" s="104"/>
      <c r="D5" s="104"/>
      <c r="E5" s="104"/>
      <c r="F5" s="2"/>
      <c r="G5" s="2"/>
      <c r="H5" s="141"/>
    </row>
    <row r="6" spans="1:8" ht="19.5">
      <c r="A6" s="144" t="s">
        <v>9</v>
      </c>
      <c r="B6" s="103"/>
      <c r="C6" s="104"/>
      <c r="D6" s="104"/>
      <c r="E6" s="2"/>
      <c r="F6" s="2"/>
      <c r="G6" s="146" t="s">
        <v>12</v>
      </c>
      <c r="H6" s="147"/>
    </row>
    <row r="7" spans="1:8" ht="19.5">
      <c r="A7" s="144" t="s">
        <v>191</v>
      </c>
      <c r="B7" s="103"/>
      <c r="C7" s="104"/>
      <c r="D7" s="104"/>
      <c r="E7" s="2"/>
      <c r="F7" s="2"/>
      <c r="G7" s="146" t="s">
        <v>13</v>
      </c>
      <c r="H7" s="147"/>
    </row>
    <row r="8" spans="1:8" ht="19.5">
      <c r="A8" s="144"/>
      <c r="B8" s="33" t="s">
        <v>192</v>
      </c>
      <c r="C8" s="2"/>
      <c r="D8" s="2"/>
      <c r="E8" s="2"/>
      <c r="F8" s="2"/>
      <c r="G8" s="146" t="s">
        <v>14</v>
      </c>
      <c r="H8" s="147"/>
    </row>
    <row r="9" spans="1:8" ht="19.5">
      <c r="A9" s="144"/>
      <c r="B9" s="148"/>
      <c r="C9" s="2"/>
      <c r="D9" s="2"/>
      <c r="E9" s="2"/>
      <c r="F9" s="2"/>
      <c r="G9" s="146" t="s">
        <v>15</v>
      </c>
      <c r="H9" s="271"/>
    </row>
    <row r="10" spans="1:8" ht="19.5">
      <c r="A10" s="144" t="s">
        <v>103</v>
      </c>
      <c r="B10" s="103"/>
      <c r="C10" s="2"/>
      <c r="D10" s="149" t="s">
        <v>104</v>
      </c>
      <c r="E10" s="103"/>
      <c r="F10" s="2"/>
      <c r="G10" s="146"/>
      <c r="H10" s="141"/>
    </row>
    <row r="11" spans="1:8" ht="19.5">
      <c r="A11" s="150"/>
      <c r="B11" s="79"/>
      <c r="C11" s="1"/>
      <c r="D11" s="1"/>
      <c r="E11" s="79"/>
      <c r="F11" s="1"/>
      <c r="G11" s="1"/>
      <c r="H11" s="151"/>
    </row>
    <row r="12" spans="1:8" ht="12.75">
      <c r="A12" s="140"/>
      <c r="B12" s="2"/>
      <c r="C12" s="2"/>
      <c r="D12" s="2"/>
      <c r="E12" s="2"/>
      <c r="F12" s="2"/>
      <c r="G12" s="2"/>
      <c r="H12" s="141"/>
    </row>
    <row r="13" spans="1:8" ht="19.5">
      <c r="A13" s="344" t="s">
        <v>105</v>
      </c>
      <c r="B13" s="345"/>
      <c r="C13" s="345"/>
      <c r="D13" s="345"/>
      <c r="E13" s="345"/>
      <c r="F13" s="345"/>
      <c r="G13" s="345"/>
      <c r="H13" s="346"/>
    </row>
    <row r="14" spans="1:8" ht="12.75">
      <c r="A14" s="152"/>
      <c r="B14" s="153"/>
      <c r="C14" s="153"/>
      <c r="D14" s="154"/>
      <c r="E14" s="155"/>
      <c r="F14" s="155"/>
      <c r="G14" s="155" t="s">
        <v>106</v>
      </c>
      <c r="H14" s="156"/>
    </row>
    <row r="15" spans="1:8" ht="12.75">
      <c r="A15" s="347" t="s">
        <v>107</v>
      </c>
      <c r="B15" s="348"/>
      <c r="C15" s="348"/>
      <c r="D15" s="349"/>
      <c r="E15" s="160"/>
      <c r="F15" s="160" t="s">
        <v>106</v>
      </c>
      <c r="G15" s="160" t="s">
        <v>108</v>
      </c>
      <c r="H15" s="161"/>
    </row>
    <row r="16" spans="1:8" ht="12.75">
      <c r="A16" s="157"/>
      <c r="B16" s="158"/>
      <c r="C16" s="158"/>
      <c r="D16" s="159"/>
      <c r="E16" s="160"/>
      <c r="F16" s="160" t="s">
        <v>109</v>
      </c>
      <c r="G16" s="160" t="s">
        <v>110</v>
      </c>
      <c r="H16" s="161" t="s">
        <v>111</v>
      </c>
    </row>
    <row r="17" spans="1:8" ht="12.75">
      <c r="A17" s="162"/>
      <c r="B17" s="163"/>
      <c r="C17" s="153"/>
      <c r="D17" s="154"/>
      <c r="E17" s="160" t="s">
        <v>111</v>
      </c>
      <c r="F17" s="160" t="s">
        <v>112</v>
      </c>
      <c r="G17" s="160" t="s">
        <v>113</v>
      </c>
      <c r="H17" s="161" t="s">
        <v>114</v>
      </c>
    </row>
    <row r="18" spans="1:8" ht="12.75">
      <c r="A18" s="164" t="s">
        <v>115</v>
      </c>
      <c r="B18" s="165"/>
      <c r="C18" s="158" t="s">
        <v>116</v>
      </c>
      <c r="D18" s="159"/>
      <c r="E18" s="160" t="s">
        <v>2</v>
      </c>
      <c r="F18" s="160" t="s">
        <v>3</v>
      </c>
      <c r="G18" s="160" t="s">
        <v>4</v>
      </c>
      <c r="H18" s="161" t="s">
        <v>5</v>
      </c>
    </row>
    <row r="19" spans="1:8" ht="12.75">
      <c r="A19" s="166"/>
      <c r="B19" s="167"/>
      <c r="C19" s="168"/>
      <c r="D19" s="169"/>
      <c r="E19" s="170"/>
      <c r="F19" s="170"/>
      <c r="G19" s="170"/>
      <c r="H19" s="171" t="s">
        <v>117</v>
      </c>
    </row>
    <row r="20" spans="1:8" ht="24" customHeight="1">
      <c r="A20" s="172" t="s">
        <v>118</v>
      </c>
      <c r="B20" s="173" t="s">
        <v>119</v>
      </c>
      <c r="C20" s="174"/>
      <c r="D20" s="175"/>
      <c r="E20" s="176"/>
      <c r="F20" s="176"/>
      <c r="G20" s="176"/>
      <c r="H20" s="177">
        <f aca="true" t="shared" si="0" ref="H20:H26">E20-F20-G20</f>
        <v>0</v>
      </c>
    </row>
    <row r="21" spans="1:8" ht="24" customHeight="1">
      <c r="A21" s="172" t="s">
        <v>120</v>
      </c>
      <c r="B21" s="173" t="s">
        <v>121</v>
      </c>
      <c r="C21" s="174"/>
      <c r="D21" s="175"/>
      <c r="E21" s="176"/>
      <c r="F21" s="176"/>
      <c r="G21" s="176"/>
      <c r="H21" s="177">
        <f t="shared" si="0"/>
        <v>0</v>
      </c>
    </row>
    <row r="22" spans="1:8" ht="24" customHeight="1">
      <c r="A22" s="172" t="s">
        <v>122</v>
      </c>
      <c r="B22" s="173" t="s">
        <v>123</v>
      </c>
      <c r="C22" s="174"/>
      <c r="D22" s="175"/>
      <c r="E22" s="176"/>
      <c r="F22" s="176"/>
      <c r="G22" s="176"/>
      <c r="H22" s="177">
        <f t="shared" si="0"/>
        <v>0</v>
      </c>
    </row>
    <row r="23" spans="1:8" ht="24" customHeight="1">
      <c r="A23" s="172" t="s">
        <v>124</v>
      </c>
      <c r="B23" s="173" t="s">
        <v>125</v>
      </c>
      <c r="C23" s="174"/>
      <c r="D23" s="175"/>
      <c r="E23" s="176"/>
      <c r="F23" s="176"/>
      <c r="G23" s="176"/>
      <c r="H23" s="177">
        <f t="shared" si="0"/>
        <v>0</v>
      </c>
    </row>
    <row r="24" spans="1:8" ht="24" customHeight="1">
      <c r="A24" s="172" t="s">
        <v>126</v>
      </c>
      <c r="B24" s="173" t="s">
        <v>127</v>
      </c>
      <c r="C24" s="174"/>
      <c r="D24" s="175"/>
      <c r="E24" s="176"/>
      <c r="F24" s="176"/>
      <c r="G24" s="176"/>
      <c r="H24" s="177">
        <f t="shared" si="0"/>
        <v>0</v>
      </c>
    </row>
    <row r="25" spans="1:8" ht="24" customHeight="1">
      <c r="A25" s="172" t="s">
        <v>128</v>
      </c>
      <c r="B25" s="173" t="s">
        <v>129</v>
      </c>
      <c r="C25" s="174"/>
      <c r="D25" s="175"/>
      <c r="E25" s="176"/>
      <c r="F25" s="176"/>
      <c r="G25" s="176"/>
      <c r="H25" s="177">
        <f t="shared" si="0"/>
        <v>0</v>
      </c>
    </row>
    <row r="26" spans="1:8" ht="24" customHeight="1">
      <c r="A26" s="172" t="s">
        <v>130</v>
      </c>
      <c r="B26" s="173" t="s">
        <v>131</v>
      </c>
      <c r="C26" s="174"/>
      <c r="D26" s="175"/>
      <c r="E26" s="176"/>
      <c r="F26" s="176"/>
      <c r="G26" s="176"/>
      <c r="H26" s="177">
        <f t="shared" si="0"/>
        <v>0</v>
      </c>
    </row>
    <row r="27" spans="1:8" ht="24" customHeight="1" thickBot="1">
      <c r="A27" s="178"/>
      <c r="B27" s="179"/>
      <c r="C27" s="180" t="s">
        <v>34</v>
      </c>
      <c r="D27" s="181"/>
      <c r="E27" s="182">
        <f>SUM(E20:E26)</f>
        <v>0</v>
      </c>
      <c r="F27" s="182">
        <f>SUM(F20:F26)</f>
        <v>0</v>
      </c>
      <c r="G27" s="246">
        <f>SUM(G20:G26)</f>
        <v>0</v>
      </c>
      <c r="H27" s="183">
        <f>SUM(H20:H26)</f>
        <v>0</v>
      </c>
    </row>
    <row r="28" spans="1:8" ht="24" customHeight="1" thickBot="1">
      <c r="A28" s="184"/>
      <c r="B28" s="265" t="s">
        <v>208</v>
      </c>
      <c r="C28" s="174"/>
      <c r="D28" s="175"/>
      <c r="E28" s="185"/>
      <c r="F28" s="244"/>
      <c r="G28" s="247"/>
      <c r="H28" s="245"/>
    </row>
    <row r="29" spans="1:8" ht="12.75">
      <c r="A29" s="140"/>
      <c r="B29" s="2"/>
      <c r="C29" s="2"/>
      <c r="D29" s="2"/>
      <c r="E29" s="2"/>
      <c r="F29" s="2"/>
      <c r="G29" s="2"/>
      <c r="H29" s="141"/>
    </row>
    <row r="30" spans="1:8" ht="19.5">
      <c r="A30" s="344" t="s">
        <v>132</v>
      </c>
      <c r="B30" s="345"/>
      <c r="C30" s="345"/>
      <c r="D30" s="345"/>
      <c r="E30" s="345"/>
      <c r="F30" s="345"/>
      <c r="G30" s="345"/>
      <c r="H30" s="346"/>
    </row>
    <row r="31" spans="1:8" ht="12.75">
      <c r="A31" s="186"/>
      <c r="B31" s="155" t="s">
        <v>133</v>
      </c>
      <c r="C31" s="155" t="s">
        <v>134</v>
      </c>
      <c r="D31" s="155" t="s">
        <v>135</v>
      </c>
      <c r="E31" s="155" t="s">
        <v>136</v>
      </c>
      <c r="F31" s="155" t="s">
        <v>137</v>
      </c>
      <c r="G31" s="155" t="s">
        <v>138</v>
      </c>
      <c r="H31" s="156" t="s">
        <v>139</v>
      </c>
    </row>
    <row r="32" spans="1:8" ht="12.75">
      <c r="A32" s="187"/>
      <c r="B32" s="170"/>
      <c r="C32" s="170"/>
      <c r="D32" s="170"/>
      <c r="E32" s="170"/>
      <c r="F32" s="170"/>
      <c r="G32" s="170"/>
      <c r="H32" s="171"/>
    </row>
    <row r="33" spans="1:8" ht="21.75" customHeight="1">
      <c r="A33" s="188" t="s">
        <v>140</v>
      </c>
      <c r="B33" s="266"/>
      <c r="C33" s="266"/>
      <c r="D33" s="266"/>
      <c r="E33" s="266"/>
      <c r="F33" s="266"/>
      <c r="G33" s="266"/>
      <c r="H33" s="267"/>
    </row>
    <row r="34" spans="1:8" ht="21.75" customHeight="1">
      <c r="A34" s="188" t="s">
        <v>141</v>
      </c>
      <c r="B34" s="266"/>
      <c r="C34" s="266"/>
      <c r="D34" s="266"/>
      <c r="E34" s="266"/>
      <c r="F34" s="266"/>
      <c r="G34" s="266"/>
      <c r="H34" s="267"/>
    </row>
    <row r="35" spans="1:8" ht="21.75" customHeight="1">
      <c r="A35" s="188" t="s">
        <v>142</v>
      </c>
      <c r="B35" s="266"/>
      <c r="C35" s="266"/>
      <c r="D35" s="266"/>
      <c r="E35" s="266"/>
      <c r="F35" s="266"/>
      <c r="G35" s="266"/>
      <c r="H35" s="267"/>
    </row>
    <row r="36" spans="1:8" ht="21.75" customHeight="1">
      <c r="A36" s="188" t="s">
        <v>143</v>
      </c>
      <c r="B36" s="268">
        <f aca="true" t="shared" si="1" ref="B36:H36">B35-B34</f>
        <v>0</v>
      </c>
      <c r="C36" s="268">
        <f t="shared" si="1"/>
        <v>0</v>
      </c>
      <c r="D36" s="268">
        <f t="shared" si="1"/>
        <v>0</v>
      </c>
      <c r="E36" s="268">
        <f t="shared" si="1"/>
        <v>0</v>
      </c>
      <c r="F36" s="268">
        <f t="shared" si="1"/>
        <v>0</v>
      </c>
      <c r="G36" s="268">
        <f t="shared" si="1"/>
        <v>0</v>
      </c>
      <c r="H36" s="269">
        <f t="shared" si="1"/>
        <v>0</v>
      </c>
    </row>
    <row r="37" spans="1:8" ht="12.75">
      <c r="A37" s="186"/>
      <c r="B37" s="155" t="s">
        <v>144</v>
      </c>
      <c r="C37" s="155" t="s">
        <v>145</v>
      </c>
      <c r="D37" s="155" t="s">
        <v>146</v>
      </c>
      <c r="E37" s="155" t="s">
        <v>147</v>
      </c>
      <c r="F37" s="155" t="s">
        <v>148</v>
      </c>
      <c r="G37" s="155"/>
      <c r="H37" s="156" t="s">
        <v>17</v>
      </c>
    </row>
    <row r="38" spans="1:8" ht="12.75">
      <c r="A38" s="187"/>
      <c r="B38" s="170"/>
      <c r="C38" s="170"/>
      <c r="D38" s="170"/>
      <c r="E38" s="170"/>
      <c r="F38" s="170"/>
      <c r="G38" s="170"/>
      <c r="H38" s="171"/>
    </row>
    <row r="39" spans="1:8" ht="21.75" customHeight="1">
      <c r="A39" s="188" t="s">
        <v>140</v>
      </c>
      <c r="B39" s="266"/>
      <c r="C39" s="266"/>
      <c r="D39" s="266"/>
      <c r="E39" s="266"/>
      <c r="F39" s="266"/>
      <c r="G39" s="266"/>
      <c r="H39" s="270"/>
    </row>
    <row r="40" spans="1:8" ht="21.75" customHeight="1">
      <c r="A40" s="188" t="s">
        <v>141</v>
      </c>
      <c r="B40" s="266"/>
      <c r="C40" s="266"/>
      <c r="D40" s="266"/>
      <c r="E40" s="266"/>
      <c r="F40" s="266"/>
      <c r="G40" s="266"/>
      <c r="H40" s="269">
        <f>SUM(B34:H34)+SUM(B40:G40)</f>
        <v>0</v>
      </c>
    </row>
    <row r="41" spans="1:8" ht="21.75" customHeight="1">
      <c r="A41" s="188" t="s">
        <v>142</v>
      </c>
      <c r="B41" s="266"/>
      <c r="C41" s="266"/>
      <c r="D41" s="266"/>
      <c r="E41" s="266"/>
      <c r="F41" s="266"/>
      <c r="G41" s="266"/>
      <c r="H41" s="269">
        <f>SUM(B35:H35)+SUM(B41:G41)</f>
        <v>0</v>
      </c>
    </row>
    <row r="42" spans="1:8" ht="21.75" customHeight="1">
      <c r="A42" s="188" t="s">
        <v>143</v>
      </c>
      <c r="B42" s="268">
        <f aca="true" t="shared" si="2" ref="B42:H42">B41-B40</f>
        <v>0</v>
      </c>
      <c r="C42" s="268">
        <f t="shared" si="2"/>
        <v>0</v>
      </c>
      <c r="D42" s="268">
        <f t="shared" si="2"/>
        <v>0</v>
      </c>
      <c r="E42" s="268">
        <f t="shared" si="2"/>
        <v>0</v>
      </c>
      <c r="F42" s="268">
        <f t="shared" si="2"/>
        <v>0</v>
      </c>
      <c r="G42" s="268">
        <f t="shared" si="2"/>
        <v>0</v>
      </c>
      <c r="H42" s="269">
        <f t="shared" si="2"/>
        <v>0</v>
      </c>
    </row>
    <row r="43" spans="1:8" ht="12.75">
      <c r="A43" s="140"/>
      <c r="B43" s="2"/>
      <c r="C43" s="2"/>
      <c r="D43" s="2"/>
      <c r="E43" s="2"/>
      <c r="F43" s="2"/>
      <c r="G43" s="2"/>
      <c r="H43" s="141"/>
    </row>
    <row r="44" spans="1:8" ht="19.5">
      <c r="A44" s="344" t="s">
        <v>183</v>
      </c>
      <c r="B44" s="345"/>
      <c r="C44" s="345"/>
      <c r="D44" s="345"/>
      <c r="E44" s="345"/>
      <c r="F44" s="345"/>
      <c r="G44" s="345"/>
      <c r="H44" s="346"/>
    </row>
    <row r="45" spans="1:8" ht="15">
      <c r="A45" s="323" t="s">
        <v>149</v>
      </c>
      <c r="B45" s="324"/>
      <c r="C45" s="324"/>
      <c r="D45" s="324"/>
      <c r="E45" s="324"/>
      <c r="F45" s="324"/>
      <c r="G45" s="324"/>
      <c r="H45" s="325"/>
    </row>
    <row r="46" spans="1:8" ht="15">
      <c r="A46" s="332" t="s">
        <v>184</v>
      </c>
      <c r="B46" s="333"/>
      <c r="C46" s="333"/>
      <c r="D46" s="333"/>
      <c r="E46" s="333"/>
      <c r="F46" s="333"/>
      <c r="G46" s="333"/>
      <c r="H46" s="334"/>
    </row>
    <row r="47" spans="1:8" ht="15">
      <c r="A47" s="332" t="s">
        <v>188</v>
      </c>
      <c r="B47" s="333"/>
      <c r="C47" s="333"/>
      <c r="D47" s="333"/>
      <c r="E47" s="333"/>
      <c r="F47" s="333"/>
      <c r="G47" s="333"/>
      <c r="H47" s="334"/>
    </row>
    <row r="48" spans="1:8" ht="15">
      <c r="A48" s="332" t="s">
        <v>150</v>
      </c>
      <c r="B48" s="333"/>
      <c r="C48" s="333"/>
      <c r="D48" s="333"/>
      <c r="E48" s="333"/>
      <c r="F48" s="333"/>
      <c r="G48" s="333"/>
      <c r="H48" s="334"/>
    </row>
    <row r="49" spans="1:8" ht="12.75">
      <c r="A49" s="140"/>
      <c r="B49" s="2"/>
      <c r="C49" s="2"/>
      <c r="D49" s="2"/>
      <c r="E49" s="2"/>
      <c r="F49" s="2"/>
      <c r="G49" s="2"/>
      <c r="H49" s="141"/>
    </row>
    <row r="50" spans="1:8" ht="12.75">
      <c r="A50" s="140"/>
      <c r="B50" s="2"/>
      <c r="C50" s="2"/>
      <c r="D50" s="2"/>
      <c r="E50" s="2"/>
      <c r="F50" s="2"/>
      <c r="G50" s="2"/>
      <c r="H50" s="141"/>
    </row>
    <row r="51" spans="1:8" ht="12.75">
      <c r="A51" s="150"/>
      <c r="B51" s="1"/>
      <c r="C51" s="1"/>
      <c r="D51" s="1"/>
      <c r="E51" s="1"/>
      <c r="F51" s="1"/>
      <c r="G51" s="1"/>
      <c r="H51" s="151"/>
    </row>
    <row r="52" spans="1:8" ht="12.75">
      <c r="A52" s="140" t="s">
        <v>151</v>
      </c>
      <c r="B52" s="189" t="s">
        <v>63</v>
      </c>
      <c r="C52" s="2"/>
      <c r="D52" s="2" t="s">
        <v>64</v>
      </c>
      <c r="E52" s="189" t="s">
        <v>66</v>
      </c>
      <c r="F52" s="189" t="s">
        <v>152</v>
      </c>
      <c r="G52" s="84" t="s">
        <v>153</v>
      </c>
      <c r="H52" s="141"/>
    </row>
    <row r="53" spans="1:8" ht="12.75">
      <c r="A53" s="140"/>
      <c r="B53" s="2"/>
      <c r="C53" s="2"/>
      <c r="D53" s="2"/>
      <c r="E53" s="2"/>
      <c r="F53" s="2"/>
      <c r="G53" s="2"/>
      <c r="H53" s="141"/>
    </row>
    <row r="54" spans="1:8" ht="12.75">
      <c r="A54" s="140"/>
      <c r="B54" s="2"/>
      <c r="C54" s="2"/>
      <c r="D54" s="2"/>
      <c r="E54" s="2"/>
      <c r="F54" s="2"/>
      <c r="G54" s="2"/>
      <c r="H54" s="141"/>
    </row>
    <row r="55" spans="1:8" ht="12.75">
      <c r="A55" s="150"/>
      <c r="B55" s="1"/>
      <c r="C55" s="1"/>
      <c r="D55" s="1"/>
      <c r="E55" s="1"/>
      <c r="F55" s="1"/>
      <c r="G55" s="1"/>
      <c r="H55" s="151"/>
    </row>
    <row r="56" spans="1:8" ht="12.75">
      <c r="A56" s="150" t="s">
        <v>154</v>
      </c>
      <c r="B56" s="190" t="s">
        <v>63</v>
      </c>
      <c r="C56" s="1"/>
      <c r="D56" s="1" t="s">
        <v>64</v>
      </c>
      <c r="E56" s="190" t="s">
        <v>66</v>
      </c>
      <c r="F56" s="190" t="s">
        <v>152</v>
      </c>
      <c r="G56" s="191" t="s">
        <v>153</v>
      </c>
      <c r="H56" s="151"/>
    </row>
    <row r="57" spans="1:8" ht="13.5" thickBot="1">
      <c r="A57" s="140"/>
      <c r="B57" s="2"/>
      <c r="C57" s="2"/>
      <c r="D57" s="2"/>
      <c r="E57" s="2"/>
      <c r="F57" s="2"/>
      <c r="G57" s="2"/>
      <c r="H57" s="141"/>
    </row>
    <row r="58" spans="1:8" ht="20.25" thickTop="1">
      <c r="A58" s="335" t="s">
        <v>155</v>
      </c>
      <c r="B58" s="336"/>
      <c r="C58" s="336"/>
      <c r="D58" s="336"/>
      <c r="E58" s="336"/>
      <c r="F58" s="336"/>
      <c r="G58" s="336"/>
      <c r="H58" s="337"/>
    </row>
    <row r="59" spans="1:8" ht="18.75">
      <c r="A59" s="326" t="s">
        <v>156</v>
      </c>
      <c r="B59" s="327"/>
      <c r="C59" s="327"/>
      <c r="D59" s="327"/>
      <c r="E59" s="328"/>
      <c r="F59" s="328"/>
      <c r="G59" s="328"/>
      <c r="H59" s="329"/>
    </row>
    <row r="60" spans="1:8" ht="18.75">
      <c r="A60" s="192"/>
      <c r="B60" s="193"/>
      <c r="C60" s="193"/>
      <c r="D60" s="194"/>
      <c r="E60" s="195"/>
      <c r="F60" s="196"/>
      <c r="G60" s="196"/>
      <c r="H60" s="197"/>
    </row>
    <row r="61" spans="1:8" ht="15">
      <c r="A61" s="140"/>
      <c r="B61" s="2"/>
      <c r="C61" s="2"/>
      <c r="D61" s="4"/>
      <c r="E61" s="3"/>
      <c r="F61" s="198" t="s">
        <v>157</v>
      </c>
      <c r="G61" s="189"/>
      <c r="H61" s="199" t="s">
        <v>158</v>
      </c>
    </row>
    <row r="62" spans="1:8" ht="14.25">
      <c r="A62" s="140"/>
      <c r="B62" s="2"/>
      <c r="C62" s="2"/>
      <c r="D62" s="4"/>
      <c r="E62" s="3"/>
      <c r="F62" s="200"/>
      <c r="G62" s="2"/>
      <c r="H62" s="201"/>
    </row>
    <row r="63" spans="1:8" ht="15">
      <c r="A63" s="150"/>
      <c r="B63" s="1"/>
      <c r="C63" s="1"/>
      <c r="D63" s="19"/>
      <c r="E63" s="202"/>
      <c r="F63" s="198" t="s">
        <v>159</v>
      </c>
      <c r="G63" s="2"/>
      <c r="H63" s="201" t="s">
        <v>160</v>
      </c>
    </row>
    <row r="64" spans="1:8" ht="15">
      <c r="A64" s="330" t="s">
        <v>161</v>
      </c>
      <c r="B64" s="331"/>
      <c r="C64" s="203" t="s">
        <v>66</v>
      </c>
      <c r="D64" s="19"/>
      <c r="E64" s="3"/>
      <c r="F64" s="198"/>
      <c r="G64" s="189"/>
      <c r="H64" s="199"/>
    </row>
    <row r="65" spans="1:8" ht="15">
      <c r="A65" s="140"/>
      <c r="B65" s="2"/>
      <c r="C65" s="2"/>
      <c r="D65" s="4"/>
      <c r="E65" s="3"/>
      <c r="F65" s="198" t="s">
        <v>162</v>
      </c>
      <c r="G65" s="2"/>
      <c r="H65" s="199" t="s">
        <v>163</v>
      </c>
    </row>
    <row r="66" spans="1:8" ht="15">
      <c r="A66" s="140"/>
      <c r="B66" s="2"/>
      <c r="C66" s="2"/>
      <c r="D66" s="4"/>
      <c r="E66" s="3"/>
      <c r="F66" s="198"/>
      <c r="G66" s="2"/>
      <c r="H66" s="199"/>
    </row>
    <row r="67" spans="1:8" ht="15">
      <c r="A67" s="140"/>
      <c r="B67" s="2"/>
      <c r="C67" s="2"/>
      <c r="D67" s="4"/>
      <c r="E67" s="3"/>
      <c r="F67" s="198" t="s">
        <v>164</v>
      </c>
      <c r="G67" s="2"/>
      <c r="H67" s="199" t="s">
        <v>165</v>
      </c>
    </row>
    <row r="68" spans="1:8" ht="14.25">
      <c r="A68" s="140"/>
      <c r="B68" s="2"/>
      <c r="C68" s="2"/>
      <c r="D68" s="4"/>
      <c r="E68" s="3"/>
      <c r="F68" s="204"/>
      <c r="G68" s="2"/>
      <c r="H68" s="141"/>
    </row>
    <row r="69" spans="1:8" ht="15">
      <c r="A69" s="330" t="s">
        <v>166</v>
      </c>
      <c r="B69" s="331"/>
      <c r="C69" s="205" t="s">
        <v>66</v>
      </c>
      <c r="D69" s="206"/>
      <c r="E69" s="3"/>
      <c r="F69" s="198" t="s">
        <v>167</v>
      </c>
      <c r="G69" s="2"/>
      <c r="H69" s="141"/>
    </row>
    <row r="70" spans="1:8" ht="15">
      <c r="A70" s="140"/>
      <c r="B70" s="2"/>
      <c r="C70" s="2"/>
      <c r="D70" s="4"/>
      <c r="E70" s="3"/>
      <c r="F70" s="149"/>
      <c r="G70" s="2"/>
      <c r="H70" s="207"/>
    </row>
    <row r="71" spans="1:8" ht="15">
      <c r="A71" s="208"/>
      <c r="B71" s="24"/>
      <c r="C71" s="209"/>
      <c r="D71" s="25"/>
      <c r="E71" s="3"/>
      <c r="F71" s="210" t="s">
        <v>168</v>
      </c>
      <c r="G71" s="211"/>
      <c r="H71" s="212"/>
    </row>
    <row r="72" spans="1:8" ht="15" thickBot="1">
      <c r="A72" s="350"/>
      <c r="B72" s="351"/>
      <c r="C72" s="213"/>
      <c r="D72" s="214"/>
      <c r="E72" s="3"/>
      <c r="F72" s="204"/>
      <c r="G72" s="2"/>
      <c r="H72" s="207"/>
    </row>
    <row r="73" spans="1:8" ht="14.25">
      <c r="A73" s="208"/>
      <c r="B73" s="24"/>
      <c r="C73" s="209"/>
      <c r="D73" s="215"/>
      <c r="E73" s="3"/>
      <c r="F73" s="2"/>
      <c r="G73" s="2"/>
      <c r="H73" s="207"/>
    </row>
    <row r="74" spans="1:8" ht="14.25">
      <c r="A74" s="216" t="s">
        <v>169</v>
      </c>
      <c r="B74" s="200"/>
      <c r="C74" s="209" t="s">
        <v>170</v>
      </c>
      <c r="D74" s="28"/>
      <c r="E74" s="3"/>
      <c r="F74" s="204"/>
      <c r="G74" s="2"/>
      <c r="H74" s="141"/>
    </row>
    <row r="75" spans="1:8" ht="14.25">
      <c r="A75" s="216"/>
      <c r="B75" s="200"/>
      <c r="C75" s="209"/>
      <c r="D75" s="25"/>
      <c r="E75" s="3"/>
      <c r="F75" s="2"/>
      <c r="G75" s="2"/>
      <c r="H75" s="217"/>
    </row>
    <row r="76" spans="1:8" ht="14.25">
      <c r="A76" s="216" t="s">
        <v>171</v>
      </c>
      <c r="B76" s="200"/>
      <c r="C76" s="209"/>
      <c r="D76" s="218" t="s">
        <v>172</v>
      </c>
      <c r="E76" s="352" t="s">
        <v>173</v>
      </c>
      <c r="F76" s="353"/>
      <c r="G76" s="353"/>
      <c r="H76" s="219" t="s">
        <v>66</v>
      </c>
    </row>
    <row r="77" spans="1:8" ht="14.25">
      <c r="A77" s="216"/>
      <c r="B77" s="200"/>
      <c r="C77" s="209"/>
      <c r="D77" s="220"/>
      <c r="E77" s="3"/>
      <c r="F77" s="200"/>
      <c r="G77" s="2"/>
      <c r="H77" s="221"/>
    </row>
    <row r="78" spans="1:8" ht="14.25">
      <c r="A78" s="216" t="s">
        <v>171</v>
      </c>
      <c r="B78" s="200"/>
      <c r="C78" s="209"/>
      <c r="D78" s="222" t="s">
        <v>172</v>
      </c>
      <c r="E78" s="3"/>
      <c r="F78" s="2"/>
      <c r="G78" s="2"/>
      <c r="H78" s="221"/>
    </row>
    <row r="79" spans="1:8" ht="12.75">
      <c r="A79" s="223"/>
      <c r="B79" s="224"/>
      <c r="C79" s="225"/>
      <c r="D79" s="226"/>
      <c r="E79" s="18"/>
      <c r="F79" s="1"/>
      <c r="G79" s="227"/>
      <c r="H79" s="228"/>
    </row>
    <row r="80" spans="1:8" ht="14.25">
      <c r="A80" s="229"/>
      <c r="B80" s="230"/>
      <c r="C80" s="191" t="s">
        <v>17</v>
      </c>
      <c r="D80" s="231" t="s">
        <v>172</v>
      </c>
      <c r="E80" s="352" t="s">
        <v>174</v>
      </c>
      <c r="F80" s="353"/>
      <c r="G80" s="353"/>
      <c r="H80" s="219" t="s">
        <v>66</v>
      </c>
    </row>
    <row r="81" spans="1:8" ht="19.5">
      <c r="A81" s="341" t="s">
        <v>175</v>
      </c>
      <c r="B81" s="342"/>
      <c r="C81" s="342"/>
      <c r="D81" s="342"/>
      <c r="E81" s="342"/>
      <c r="F81" s="342"/>
      <c r="G81" s="342"/>
      <c r="H81" s="343"/>
    </row>
    <row r="82" spans="1:8" ht="18.75">
      <c r="A82" s="326" t="s">
        <v>176</v>
      </c>
      <c r="B82" s="327"/>
      <c r="C82" s="327"/>
      <c r="D82" s="354"/>
      <c r="E82" s="355" t="s">
        <v>185</v>
      </c>
      <c r="F82" s="327"/>
      <c r="G82" s="327"/>
      <c r="H82" s="356"/>
    </row>
    <row r="83" spans="1:8" ht="12.75">
      <c r="A83" s="162" t="s">
        <v>177</v>
      </c>
      <c r="B83" s="155" t="s">
        <v>178</v>
      </c>
      <c r="C83" s="155" t="s">
        <v>179</v>
      </c>
      <c r="D83" s="155"/>
      <c r="E83" s="232"/>
      <c r="F83" s="233"/>
      <c r="G83" s="233"/>
      <c r="H83" s="234"/>
    </row>
    <row r="84" spans="1:8" ht="12.75">
      <c r="A84" s="166" t="s">
        <v>116</v>
      </c>
      <c r="B84" s="170" t="s">
        <v>112</v>
      </c>
      <c r="C84" s="170" t="s">
        <v>180</v>
      </c>
      <c r="D84" s="170" t="s">
        <v>0</v>
      </c>
      <c r="E84" s="235"/>
      <c r="F84" s="236"/>
      <c r="G84" s="236"/>
      <c r="H84" s="217"/>
    </row>
    <row r="85" spans="1:8" ht="15.75">
      <c r="A85" s="237"/>
      <c r="B85" s="275"/>
      <c r="C85" s="275"/>
      <c r="D85" s="268">
        <f>SUM(B85:C85)</f>
        <v>0</v>
      </c>
      <c r="E85" s="235"/>
      <c r="F85" s="236"/>
      <c r="G85" s="236"/>
      <c r="H85" s="217"/>
    </row>
    <row r="86" spans="1:8" ht="15.75">
      <c r="A86" s="237"/>
      <c r="B86" s="275"/>
      <c r="C86" s="275"/>
      <c r="D86" s="268">
        <f>SUM(B86:C86)</f>
        <v>0</v>
      </c>
      <c r="E86" s="235"/>
      <c r="F86" s="236"/>
      <c r="G86" s="236"/>
      <c r="H86" s="217"/>
    </row>
    <row r="87" spans="1:8" ht="15.75">
      <c r="A87" s="237"/>
      <c r="B87" s="275"/>
      <c r="C87" s="275"/>
      <c r="D87" s="268">
        <f>SUM(B87:C87)</f>
        <v>0</v>
      </c>
      <c r="E87" s="235"/>
      <c r="F87" s="236"/>
      <c r="G87" s="236"/>
      <c r="H87" s="217"/>
    </row>
    <row r="88" spans="1:8" ht="15.75">
      <c r="A88" s="237"/>
      <c r="B88" s="275"/>
      <c r="C88" s="275"/>
      <c r="D88" s="268">
        <f>SUM(B88:C88)</f>
        <v>0</v>
      </c>
      <c r="E88" s="235"/>
      <c r="F88" s="236"/>
      <c r="G88" s="236"/>
      <c r="H88" s="217"/>
    </row>
    <row r="89" spans="1:8" ht="20.25" thickBot="1">
      <c r="A89" s="238" t="s">
        <v>34</v>
      </c>
      <c r="B89" s="276">
        <f>SUM(B85:B88)</f>
        <v>0</v>
      </c>
      <c r="C89" s="276">
        <f>SUM(C85:C88)</f>
        <v>0</v>
      </c>
      <c r="D89" s="276">
        <f>SUM(D85:D88)</f>
        <v>0</v>
      </c>
      <c r="E89" s="239"/>
      <c r="F89" s="240"/>
      <c r="G89" s="240"/>
      <c r="H89" s="241"/>
    </row>
    <row r="90" ht="12.75">
      <c r="A90" s="242" t="s">
        <v>223</v>
      </c>
    </row>
  </sheetData>
  <sheetProtection/>
  <mergeCells count="20">
    <mergeCell ref="A69:B69"/>
    <mergeCell ref="A72:B72"/>
    <mergeCell ref="E76:G76"/>
    <mergeCell ref="E80:G80"/>
    <mergeCell ref="A81:H81"/>
    <mergeCell ref="A82:D82"/>
    <mergeCell ref="E82:H82"/>
    <mergeCell ref="A1:H1"/>
    <mergeCell ref="A2:H2"/>
    <mergeCell ref="A13:H13"/>
    <mergeCell ref="A15:D15"/>
    <mergeCell ref="A30:H30"/>
    <mergeCell ref="A44:H44"/>
    <mergeCell ref="A45:H45"/>
    <mergeCell ref="A59:H59"/>
    <mergeCell ref="A64:B64"/>
    <mergeCell ref="A46:H46"/>
    <mergeCell ref="A47:H47"/>
    <mergeCell ref="A48:H48"/>
    <mergeCell ref="A58:H58"/>
  </mergeCells>
  <printOptions/>
  <pageMargins left="0.5" right="0.5" top="0.75" bottom="0.5" header="0.5" footer="0.25"/>
  <pageSetup fitToHeight="1" fitToWidth="1" horizontalDpi="600" verticalDpi="600" orientation="portrait" scale="46" r:id="rId2"/>
  <headerFooter alignWithMargins="0">
    <oddHeader>&amp;R&amp;D, &amp;T</oddHeader>
  </headerFooter>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L94"/>
  <sheetViews>
    <sheetView zoomScale="75" zoomScaleNormal="75" zoomScalePageLayoutView="0" workbookViewId="0" topLeftCell="A37">
      <selection activeCell="B84" sqref="B84"/>
    </sheetView>
  </sheetViews>
  <sheetFormatPr defaultColWidth="9.140625" defaultRowHeight="12.75"/>
  <cols>
    <col min="1" max="3" width="8.7109375" style="0" customWidth="1"/>
    <col min="4" max="4" width="34.421875" style="0" customWidth="1"/>
    <col min="5" max="12" width="18.7109375" style="0" customWidth="1"/>
  </cols>
  <sheetData>
    <row r="1" spans="1:12" ht="30" customHeight="1">
      <c r="A1" s="360" t="s">
        <v>16</v>
      </c>
      <c r="B1" s="361"/>
      <c r="C1" s="361"/>
      <c r="D1" s="361"/>
      <c r="E1" s="361"/>
      <c r="F1" s="361"/>
      <c r="G1" s="361"/>
      <c r="H1" s="361"/>
      <c r="I1" s="361"/>
      <c r="J1" s="361"/>
      <c r="K1" s="361"/>
      <c r="L1" s="362"/>
    </row>
    <row r="2" spans="1:12" ht="24.75" customHeight="1">
      <c r="A2" s="363" t="s">
        <v>186</v>
      </c>
      <c r="B2" s="364"/>
      <c r="C2" s="364"/>
      <c r="D2" s="364"/>
      <c r="E2" s="364"/>
      <c r="F2" s="364"/>
      <c r="G2" s="364"/>
      <c r="H2" s="364"/>
      <c r="I2" s="364"/>
      <c r="J2" s="364"/>
      <c r="K2" s="364"/>
      <c r="L2" s="365"/>
    </row>
    <row r="3" spans="1:12" ht="12.75">
      <c r="A3" s="2"/>
      <c r="B3" s="2"/>
      <c r="C3" s="2"/>
      <c r="D3" s="2"/>
      <c r="E3" s="2"/>
      <c r="F3" s="2"/>
      <c r="G3" s="2"/>
      <c r="H3" s="2"/>
      <c r="I3" s="2"/>
      <c r="J3" s="2"/>
      <c r="K3" s="2"/>
      <c r="L3" s="2"/>
    </row>
    <row r="4" spans="1:12" ht="24.75" customHeight="1">
      <c r="A4" s="15" t="s">
        <v>181</v>
      </c>
      <c r="B4" s="16"/>
      <c r="C4" s="16"/>
      <c r="D4" s="101"/>
      <c r="E4" s="102"/>
      <c r="F4" s="102"/>
      <c r="G4" s="102"/>
      <c r="H4" s="102"/>
      <c r="I4" s="16"/>
      <c r="J4" s="16"/>
      <c r="K4" s="16"/>
      <c r="L4" s="17"/>
    </row>
    <row r="5" spans="1:12" ht="21.75" customHeight="1">
      <c r="A5" s="3" t="s">
        <v>9</v>
      </c>
      <c r="B5" s="2"/>
      <c r="C5" s="2"/>
      <c r="D5" s="103"/>
      <c r="E5" s="104"/>
      <c r="F5" s="2"/>
      <c r="G5" s="2"/>
      <c r="H5" s="2"/>
      <c r="I5" s="2"/>
      <c r="J5" s="2"/>
      <c r="K5" s="2" t="s">
        <v>12</v>
      </c>
      <c r="L5" s="98"/>
    </row>
    <row r="6" spans="1:12" ht="21.75" customHeight="1">
      <c r="A6" s="3" t="s">
        <v>191</v>
      </c>
      <c r="B6" s="2"/>
      <c r="C6" s="2"/>
      <c r="D6" s="103"/>
      <c r="E6" s="104"/>
      <c r="F6" s="2"/>
      <c r="G6" s="2"/>
      <c r="H6" s="2"/>
      <c r="I6" s="2"/>
      <c r="J6" s="2"/>
      <c r="K6" s="2" t="s">
        <v>13</v>
      </c>
      <c r="L6" s="99"/>
    </row>
    <row r="7" spans="1:12" ht="21.75" customHeight="1">
      <c r="A7" s="3"/>
      <c r="B7" s="2"/>
      <c r="C7" s="2"/>
      <c r="D7" s="33" t="s">
        <v>192</v>
      </c>
      <c r="E7" s="2"/>
      <c r="F7" s="2"/>
      <c r="G7" s="2"/>
      <c r="H7" s="2"/>
      <c r="I7" s="2"/>
      <c r="J7" s="2"/>
      <c r="K7" s="2" t="s">
        <v>14</v>
      </c>
      <c r="L7" s="99"/>
    </row>
    <row r="8" spans="1:12" ht="21.75" customHeight="1">
      <c r="A8" s="3"/>
      <c r="B8" s="2"/>
      <c r="C8" s="2"/>
      <c r="D8" s="2"/>
      <c r="E8" s="2"/>
      <c r="F8" s="2"/>
      <c r="G8" s="2"/>
      <c r="H8" s="2"/>
      <c r="I8" s="2"/>
      <c r="J8" s="2"/>
      <c r="K8" s="2" t="s">
        <v>15</v>
      </c>
      <c r="L8" s="100"/>
    </row>
    <row r="9" spans="1:12" ht="21.75" customHeight="1">
      <c r="A9" s="3" t="s">
        <v>10</v>
      </c>
      <c r="B9" s="2"/>
      <c r="C9" s="2"/>
      <c r="D9" s="103"/>
      <c r="E9" s="2" t="s">
        <v>11</v>
      </c>
      <c r="F9" s="103"/>
      <c r="G9" s="2"/>
      <c r="H9" s="2"/>
      <c r="I9" s="2"/>
      <c r="J9" s="2"/>
      <c r="K9" s="2"/>
      <c r="L9" s="34"/>
    </row>
    <row r="10" spans="1:12" ht="9.75" customHeight="1">
      <c r="A10" s="18"/>
      <c r="B10" s="1"/>
      <c r="C10" s="1"/>
      <c r="D10" s="79"/>
      <c r="E10" s="1"/>
      <c r="F10" s="79"/>
      <c r="G10" s="1"/>
      <c r="H10" s="1"/>
      <c r="I10" s="1"/>
      <c r="J10" s="1"/>
      <c r="K10" s="1"/>
      <c r="L10" s="95"/>
    </row>
    <row r="11" spans="1:12" ht="12.75">
      <c r="A11" s="2"/>
      <c r="B11" s="2"/>
      <c r="C11" s="2"/>
      <c r="D11" s="2"/>
      <c r="E11" s="2"/>
      <c r="F11" s="2"/>
      <c r="G11" s="2"/>
      <c r="H11" s="2"/>
      <c r="I11" s="2"/>
      <c r="J11" s="2"/>
      <c r="K11" s="2"/>
      <c r="L11" s="2"/>
    </row>
    <row r="12" spans="1:12" ht="19.5" customHeight="1">
      <c r="A12" s="65"/>
      <c r="B12" s="66"/>
      <c r="C12" s="66"/>
      <c r="D12" s="66"/>
      <c r="E12" s="366" t="s">
        <v>1</v>
      </c>
      <c r="F12" s="367"/>
      <c r="G12" s="367"/>
      <c r="H12" s="367"/>
      <c r="I12" s="368"/>
      <c r="J12" s="67"/>
      <c r="K12" s="67"/>
      <c r="L12" s="68"/>
    </row>
    <row r="13" spans="1:12" ht="21" customHeight="1">
      <c r="A13" s="69"/>
      <c r="B13" s="70"/>
      <c r="C13" s="70"/>
      <c r="D13" s="70"/>
      <c r="E13" s="67"/>
      <c r="F13" s="369" t="s">
        <v>96</v>
      </c>
      <c r="G13" s="369"/>
      <c r="H13" s="369"/>
      <c r="I13" s="370"/>
      <c r="J13" s="71"/>
      <c r="K13" s="71"/>
      <c r="L13" s="72" t="s">
        <v>28</v>
      </c>
    </row>
    <row r="14" spans="1:12" ht="21" customHeight="1">
      <c r="A14" s="69"/>
      <c r="B14" s="70"/>
      <c r="C14" s="70"/>
      <c r="D14" s="70"/>
      <c r="E14" s="71"/>
      <c r="F14" s="67"/>
      <c r="G14" s="371" t="s">
        <v>101</v>
      </c>
      <c r="H14" s="371"/>
      <c r="I14" s="372"/>
      <c r="J14" s="71"/>
      <c r="K14" s="71" t="s">
        <v>25</v>
      </c>
      <c r="L14" s="72" t="s">
        <v>17</v>
      </c>
    </row>
    <row r="15" spans="1:12" ht="21" customHeight="1">
      <c r="A15" s="69"/>
      <c r="B15" s="73"/>
      <c r="C15" s="73"/>
      <c r="D15" s="74"/>
      <c r="E15" s="71" t="s">
        <v>20</v>
      </c>
      <c r="F15" s="71"/>
      <c r="G15" s="70"/>
      <c r="H15" s="375" t="s">
        <v>23</v>
      </c>
      <c r="I15" s="372"/>
      <c r="J15" s="71" t="s">
        <v>23</v>
      </c>
      <c r="K15" s="71" t="s">
        <v>26</v>
      </c>
      <c r="L15" s="72" t="s">
        <v>29</v>
      </c>
    </row>
    <row r="16" spans="1:12" ht="21" customHeight="1">
      <c r="A16" s="69"/>
      <c r="B16" s="70"/>
      <c r="C16" s="92" t="s">
        <v>19</v>
      </c>
      <c r="D16" s="74"/>
      <c r="E16" s="71" t="s">
        <v>21</v>
      </c>
      <c r="F16" s="71" t="s">
        <v>17</v>
      </c>
      <c r="G16" s="70" t="s">
        <v>22</v>
      </c>
      <c r="H16" s="252" t="s">
        <v>193</v>
      </c>
      <c r="I16" s="71" t="s">
        <v>85</v>
      </c>
      <c r="J16" s="71" t="s">
        <v>24</v>
      </c>
      <c r="K16" s="71" t="s">
        <v>27</v>
      </c>
      <c r="L16" s="72" t="s">
        <v>18</v>
      </c>
    </row>
    <row r="17" spans="1:12" ht="21" customHeight="1">
      <c r="A17" s="69"/>
      <c r="B17" s="70"/>
      <c r="C17" s="70"/>
      <c r="D17" s="70"/>
      <c r="E17" s="71" t="s">
        <v>2</v>
      </c>
      <c r="F17" s="71" t="s">
        <v>3</v>
      </c>
      <c r="G17" s="70" t="s">
        <v>4</v>
      </c>
      <c r="H17" s="252" t="s">
        <v>5</v>
      </c>
      <c r="I17" s="71" t="s">
        <v>6</v>
      </c>
      <c r="J17" s="71" t="s">
        <v>7</v>
      </c>
      <c r="K17" s="71" t="s">
        <v>8</v>
      </c>
      <c r="L17" s="72" t="s">
        <v>189</v>
      </c>
    </row>
    <row r="18" spans="1:12" ht="21" customHeight="1">
      <c r="A18" s="75"/>
      <c r="B18" s="76"/>
      <c r="C18" s="76"/>
      <c r="D18" s="76"/>
      <c r="E18" s="77"/>
      <c r="F18" s="77" t="s">
        <v>194</v>
      </c>
      <c r="G18" s="76"/>
      <c r="H18" s="293" t="s">
        <v>225</v>
      </c>
      <c r="I18" s="77"/>
      <c r="J18" s="77"/>
      <c r="K18" s="77"/>
      <c r="L18" s="78" t="s">
        <v>190</v>
      </c>
    </row>
    <row r="19" spans="1:12" ht="22.5" customHeight="1">
      <c r="A19" s="132" t="s">
        <v>33</v>
      </c>
      <c r="B19" s="7"/>
      <c r="C19" s="7"/>
      <c r="D19" s="8"/>
      <c r="E19" s="5"/>
      <c r="F19" s="5"/>
      <c r="G19" s="5"/>
      <c r="H19" s="5"/>
      <c r="I19" s="5"/>
      <c r="J19" s="5"/>
      <c r="K19" s="5"/>
      <c r="L19" s="5"/>
    </row>
    <row r="20" spans="1:12" ht="22.5" customHeight="1">
      <c r="A20" s="12" t="s">
        <v>196</v>
      </c>
      <c r="B20" s="13"/>
      <c r="C20" s="13"/>
      <c r="D20" s="14"/>
      <c r="E20" s="253"/>
      <c r="F20" s="253"/>
      <c r="G20" s="253"/>
      <c r="H20" s="253"/>
      <c r="I20" s="253"/>
      <c r="J20" s="253"/>
      <c r="K20" s="253"/>
      <c r="L20" s="253"/>
    </row>
    <row r="21" spans="1:12" ht="22.5" customHeight="1">
      <c r="A21" s="264" t="s">
        <v>31</v>
      </c>
      <c r="B21" s="42"/>
      <c r="C21" s="42"/>
      <c r="D21" s="43"/>
      <c r="E21" s="254"/>
      <c r="F21" s="254">
        <f>SUM(G21:I21)</f>
        <v>0</v>
      </c>
      <c r="G21" s="254">
        <f>'Sched of Personnel'!E37</f>
        <v>0</v>
      </c>
      <c r="H21" s="254">
        <f>'Sched of Personnel'!F37</f>
        <v>0</v>
      </c>
      <c r="I21" s="254">
        <f>'Sched of Personnel'!G37</f>
        <v>0</v>
      </c>
      <c r="J21" s="254"/>
      <c r="K21" s="254"/>
      <c r="L21" s="255">
        <f>F21+J21+K21</f>
        <v>0</v>
      </c>
    </row>
    <row r="22" spans="1:12" ht="22.5" customHeight="1">
      <c r="A22" s="264" t="s">
        <v>32</v>
      </c>
      <c r="B22" s="42"/>
      <c r="C22" s="42"/>
      <c r="D22" s="43"/>
      <c r="E22" s="254"/>
      <c r="F22" s="254">
        <f>SUM(G22:I22)</f>
        <v>0</v>
      </c>
      <c r="G22" s="254">
        <f>'Sched of Personnel'!E46</f>
        <v>0</v>
      </c>
      <c r="H22" s="254">
        <f>'Sched of Personnel'!F46</f>
        <v>0</v>
      </c>
      <c r="I22" s="254">
        <f>'Sched of Personnel'!G46</f>
        <v>0</v>
      </c>
      <c r="J22" s="254"/>
      <c r="K22" s="254"/>
      <c r="L22" s="255">
        <f>F22+J22+K22</f>
        <v>0</v>
      </c>
    </row>
    <row r="23" spans="1:12" ht="22.5" customHeight="1">
      <c r="A23" s="9" t="s">
        <v>195</v>
      </c>
      <c r="B23" s="10"/>
      <c r="C23" s="10"/>
      <c r="D23" s="11"/>
      <c r="E23" s="256">
        <f>SUM(E20:E22)</f>
        <v>0</v>
      </c>
      <c r="F23" s="256">
        <f aca="true" t="shared" si="0" ref="F23:L23">SUM(F20:F22)</f>
        <v>0</v>
      </c>
      <c r="G23" s="256">
        <f t="shared" si="0"/>
        <v>0</v>
      </c>
      <c r="H23" s="256">
        <f>SUM(H20:H22)</f>
        <v>0</v>
      </c>
      <c r="I23" s="256">
        <f t="shared" si="0"/>
        <v>0</v>
      </c>
      <c r="J23" s="256">
        <f t="shared" si="0"/>
        <v>0</v>
      </c>
      <c r="K23" s="256">
        <f t="shared" si="0"/>
        <v>0</v>
      </c>
      <c r="L23" s="256">
        <f t="shared" si="0"/>
        <v>0</v>
      </c>
    </row>
    <row r="24" spans="1:12" ht="22.5" customHeight="1">
      <c r="A24" s="12" t="s">
        <v>197</v>
      </c>
      <c r="B24" s="13"/>
      <c r="C24" s="13"/>
      <c r="D24" s="14"/>
      <c r="E24" s="253"/>
      <c r="F24" s="253"/>
      <c r="G24" s="253"/>
      <c r="H24" s="253"/>
      <c r="I24" s="253"/>
      <c r="J24" s="253"/>
      <c r="K24" s="253"/>
      <c r="L24" s="253"/>
    </row>
    <row r="25" spans="1:12" ht="22.5" customHeight="1">
      <c r="A25" s="41"/>
      <c r="B25" s="42"/>
      <c r="C25" s="42"/>
      <c r="D25" s="43"/>
      <c r="E25" s="254"/>
      <c r="F25" s="254">
        <f>SUM(G25:I25)</f>
        <v>0</v>
      </c>
      <c r="G25" s="254"/>
      <c r="H25" s="254"/>
      <c r="I25" s="254"/>
      <c r="J25" s="254"/>
      <c r="K25" s="254"/>
      <c r="L25" s="255">
        <f>F25+J25+K25</f>
        <v>0</v>
      </c>
    </row>
    <row r="26" spans="1:12" ht="22.5" customHeight="1">
      <c r="A26" s="41"/>
      <c r="B26" s="42"/>
      <c r="C26" s="42"/>
      <c r="D26" s="43"/>
      <c r="E26" s="254"/>
      <c r="F26" s="254">
        <f aca="true" t="shared" si="1" ref="F26:F36">SUM(G26:I26)</f>
        <v>0</v>
      </c>
      <c r="G26" s="254"/>
      <c r="H26" s="254"/>
      <c r="I26" s="254"/>
      <c r="J26" s="254"/>
      <c r="K26" s="254"/>
      <c r="L26" s="255">
        <f aca="true" t="shared" si="2" ref="L26:L36">F26+J26+K26</f>
        <v>0</v>
      </c>
    </row>
    <row r="27" spans="1:12" ht="22.5" customHeight="1">
      <c r="A27" s="41"/>
      <c r="B27" s="42"/>
      <c r="C27" s="42"/>
      <c r="D27" s="43"/>
      <c r="E27" s="254"/>
      <c r="F27" s="254">
        <f t="shared" si="1"/>
        <v>0</v>
      </c>
      <c r="G27" s="254"/>
      <c r="H27" s="254"/>
      <c r="I27" s="254"/>
      <c r="J27" s="254"/>
      <c r="K27" s="254"/>
      <c r="L27" s="255">
        <f t="shared" si="2"/>
        <v>0</v>
      </c>
    </row>
    <row r="28" spans="1:12" ht="22.5" customHeight="1">
      <c r="A28" s="41"/>
      <c r="B28" s="42"/>
      <c r="C28" s="42"/>
      <c r="D28" s="43"/>
      <c r="E28" s="254"/>
      <c r="F28" s="254">
        <f t="shared" si="1"/>
        <v>0</v>
      </c>
      <c r="G28" s="254"/>
      <c r="H28" s="254"/>
      <c r="I28" s="254"/>
      <c r="J28" s="254"/>
      <c r="K28" s="254"/>
      <c r="L28" s="255">
        <f t="shared" si="2"/>
        <v>0</v>
      </c>
    </row>
    <row r="29" spans="1:12" ht="22.5" customHeight="1">
      <c r="A29" s="41"/>
      <c r="B29" s="42"/>
      <c r="C29" s="42"/>
      <c r="D29" s="43"/>
      <c r="E29" s="254"/>
      <c r="F29" s="254">
        <f t="shared" si="1"/>
        <v>0</v>
      </c>
      <c r="G29" s="254"/>
      <c r="H29" s="254"/>
      <c r="I29" s="254"/>
      <c r="J29" s="254"/>
      <c r="K29" s="254"/>
      <c r="L29" s="255">
        <f t="shared" si="2"/>
        <v>0</v>
      </c>
    </row>
    <row r="30" spans="1:12" ht="22.5" customHeight="1">
      <c r="A30" s="41"/>
      <c r="B30" s="42"/>
      <c r="C30" s="42"/>
      <c r="D30" s="43"/>
      <c r="E30" s="254"/>
      <c r="F30" s="254">
        <f t="shared" si="1"/>
        <v>0</v>
      </c>
      <c r="G30" s="254"/>
      <c r="H30" s="254"/>
      <c r="I30" s="254"/>
      <c r="J30" s="254"/>
      <c r="K30" s="254"/>
      <c r="L30" s="255">
        <f t="shared" si="2"/>
        <v>0</v>
      </c>
    </row>
    <row r="31" spans="1:12" ht="22.5" customHeight="1">
      <c r="A31" s="41"/>
      <c r="B31" s="42"/>
      <c r="C31" s="42"/>
      <c r="D31" s="43"/>
      <c r="E31" s="254"/>
      <c r="F31" s="254">
        <f t="shared" si="1"/>
        <v>0</v>
      </c>
      <c r="G31" s="254"/>
      <c r="H31" s="254"/>
      <c r="I31" s="254"/>
      <c r="J31" s="254"/>
      <c r="K31" s="254"/>
      <c r="L31" s="255">
        <f t="shared" si="2"/>
        <v>0</v>
      </c>
    </row>
    <row r="32" spans="1:12" ht="22.5" customHeight="1">
      <c r="A32" s="41"/>
      <c r="B32" s="42"/>
      <c r="C32" s="42"/>
      <c r="D32" s="43"/>
      <c r="E32" s="254"/>
      <c r="F32" s="254">
        <f t="shared" si="1"/>
        <v>0</v>
      </c>
      <c r="G32" s="254"/>
      <c r="H32" s="254"/>
      <c r="I32" s="254"/>
      <c r="J32" s="254"/>
      <c r="K32" s="254"/>
      <c r="L32" s="255">
        <f t="shared" si="2"/>
        <v>0</v>
      </c>
    </row>
    <row r="33" spans="1:12" ht="22.5" customHeight="1">
      <c r="A33" s="41"/>
      <c r="B33" s="42"/>
      <c r="C33" s="42"/>
      <c r="D33" s="43"/>
      <c r="E33" s="254"/>
      <c r="F33" s="254">
        <f t="shared" si="1"/>
        <v>0</v>
      </c>
      <c r="G33" s="254"/>
      <c r="H33" s="254"/>
      <c r="I33" s="254"/>
      <c r="J33" s="254"/>
      <c r="K33" s="254"/>
      <c r="L33" s="255">
        <f t="shared" si="2"/>
        <v>0</v>
      </c>
    </row>
    <row r="34" spans="1:12" ht="22.5" customHeight="1">
      <c r="A34" s="41"/>
      <c r="B34" s="42"/>
      <c r="C34" s="42"/>
      <c r="D34" s="43"/>
      <c r="E34" s="254"/>
      <c r="F34" s="254">
        <f t="shared" si="1"/>
        <v>0</v>
      </c>
      <c r="G34" s="254"/>
      <c r="H34" s="254"/>
      <c r="I34" s="254"/>
      <c r="J34" s="254"/>
      <c r="K34" s="254"/>
      <c r="L34" s="255">
        <f t="shared" si="2"/>
        <v>0</v>
      </c>
    </row>
    <row r="35" spans="1:12" ht="22.5" customHeight="1">
      <c r="A35" s="41"/>
      <c r="B35" s="42"/>
      <c r="C35" s="42"/>
      <c r="D35" s="43"/>
      <c r="E35" s="254"/>
      <c r="F35" s="254">
        <f t="shared" si="1"/>
        <v>0</v>
      </c>
      <c r="G35" s="254"/>
      <c r="H35" s="254"/>
      <c r="I35" s="254"/>
      <c r="J35" s="254"/>
      <c r="K35" s="254"/>
      <c r="L35" s="255">
        <f t="shared" si="2"/>
        <v>0</v>
      </c>
    </row>
    <row r="36" spans="1:12" ht="22.5" customHeight="1">
      <c r="A36" s="41"/>
      <c r="B36" s="42"/>
      <c r="C36" s="42"/>
      <c r="D36" s="43"/>
      <c r="E36" s="254"/>
      <c r="F36" s="254">
        <f t="shared" si="1"/>
        <v>0</v>
      </c>
      <c r="G36" s="254"/>
      <c r="H36" s="254"/>
      <c r="I36" s="254"/>
      <c r="J36" s="254"/>
      <c r="K36" s="254"/>
      <c r="L36" s="255">
        <f t="shared" si="2"/>
        <v>0</v>
      </c>
    </row>
    <row r="37" spans="1:12" ht="22.5" customHeight="1">
      <c r="A37" s="9" t="s">
        <v>198</v>
      </c>
      <c r="B37" s="10"/>
      <c r="C37" s="10"/>
      <c r="D37" s="11"/>
      <c r="E37" s="256">
        <f aca="true" t="shared" si="3" ref="E37:L37">SUM(E24:E36)</f>
        <v>0</v>
      </c>
      <c r="F37" s="256">
        <f t="shared" si="3"/>
        <v>0</v>
      </c>
      <c r="G37" s="256">
        <f t="shared" si="3"/>
        <v>0</v>
      </c>
      <c r="H37" s="256">
        <f>SUM(H24:H36)</f>
        <v>0</v>
      </c>
      <c r="I37" s="256">
        <f t="shared" si="3"/>
        <v>0</v>
      </c>
      <c r="J37" s="256">
        <f t="shared" si="3"/>
        <v>0</v>
      </c>
      <c r="K37" s="256">
        <f t="shared" si="3"/>
        <v>0</v>
      </c>
      <c r="L37" s="256">
        <f t="shared" si="3"/>
        <v>0</v>
      </c>
    </row>
    <row r="38" spans="1:12" ht="22.5" customHeight="1">
      <c r="A38" s="12" t="s">
        <v>199</v>
      </c>
      <c r="B38" s="13"/>
      <c r="C38" s="13"/>
      <c r="D38" s="14"/>
      <c r="E38" s="253"/>
      <c r="F38" s="253"/>
      <c r="G38" s="253"/>
      <c r="H38" s="253"/>
      <c r="I38" s="253"/>
      <c r="J38" s="253"/>
      <c r="K38" s="253"/>
      <c r="L38" s="253"/>
    </row>
    <row r="39" spans="1:12" ht="22.5" customHeight="1">
      <c r="A39" s="41"/>
      <c r="B39" s="42"/>
      <c r="C39" s="42"/>
      <c r="D39" s="43"/>
      <c r="E39" s="254"/>
      <c r="F39" s="254">
        <f>SUM(G39:I39)</f>
        <v>0</v>
      </c>
      <c r="G39" s="254"/>
      <c r="H39" s="254"/>
      <c r="I39" s="254"/>
      <c r="J39" s="254"/>
      <c r="K39" s="254"/>
      <c r="L39" s="255">
        <f>F39+J39+K39</f>
        <v>0</v>
      </c>
    </row>
    <row r="40" spans="1:12" ht="22.5" customHeight="1">
      <c r="A40" s="41"/>
      <c r="B40" s="42"/>
      <c r="C40" s="42"/>
      <c r="D40" s="43"/>
      <c r="E40" s="254"/>
      <c r="F40" s="254">
        <f>SUM(G40:I40)</f>
        <v>0</v>
      </c>
      <c r="G40" s="254"/>
      <c r="H40" s="254"/>
      <c r="I40" s="254"/>
      <c r="J40" s="254"/>
      <c r="K40" s="254"/>
      <c r="L40" s="255">
        <f>F40+J40+K40</f>
        <v>0</v>
      </c>
    </row>
    <row r="41" spans="1:12" ht="22.5" customHeight="1">
      <c r="A41" s="41"/>
      <c r="B41" s="42"/>
      <c r="C41" s="42"/>
      <c r="D41" s="43"/>
      <c r="E41" s="254"/>
      <c r="F41" s="254">
        <f>SUM(G41:I41)</f>
        <v>0</v>
      </c>
      <c r="G41" s="254"/>
      <c r="H41" s="254"/>
      <c r="I41" s="254"/>
      <c r="J41" s="254"/>
      <c r="K41" s="254"/>
      <c r="L41" s="255">
        <f>F41+J41+K41</f>
        <v>0</v>
      </c>
    </row>
    <row r="42" spans="1:12" ht="22.5" customHeight="1">
      <c r="A42" s="41"/>
      <c r="B42" s="42"/>
      <c r="C42" s="42"/>
      <c r="D42" s="43"/>
      <c r="E42" s="254"/>
      <c r="F42" s="254">
        <f>SUM(G42:I42)</f>
        <v>0</v>
      </c>
      <c r="G42" s="254"/>
      <c r="H42" s="254"/>
      <c r="I42" s="254"/>
      <c r="J42" s="254"/>
      <c r="K42" s="254"/>
      <c r="L42" s="255">
        <f>F42+J42+K42</f>
        <v>0</v>
      </c>
    </row>
    <row r="43" spans="1:12" ht="22.5" customHeight="1">
      <c r="A43" s="9" t="s">
        <v>200</v>
      </c>
      <c r="B43" s="10"/>
      <c r="C43" s="10"/>
      <c r="D43" s="11"/>
      <c r="E43" s="256">
        <f aca="true" t="shared" si="4" ref="E43:L43">SUM(E38:E42)</f>
        <v>0</v>
      </c>
      <c r="F43" s="256">
        <f t="shared" si="4"/>
        <v>0</v>
      </c>
      <c r="G43" s="256">
        <f t="shared" si="4"/>
        <v>0</v>
      </c>
      <c r="H43" s="256">
        <f>SUM(H38:H42)</f>
        <v>0</v>
      </c>
      <c r="I43" s="256">
        <f t="shared" si="4"/>
        <v>0</v>
      </c>
      <c r="J43" s="256">
        <f t="shared" si="4"/>
        <v>0</v>
      </c>
      <c r="K43" s="256">
        <f t="shared" si="4"/>
        <v>0</v>
      </c>
      <c r="L43" s="256">
        <f t="shared" si="4"/>
        <v>0</v>
      </c>
    </row>
    <row r="44" spans="1:12" ht="22.5" customHeight="1">
      <c r="A44" s="12" t="s">
        <v>201</v>
      </c>
      <c r="B44" s="13"/>
      <c r="C44" s="13"/>
      <c r="D44" s="14"/>
      <c r="E44" s="253"/>
      <c r="F44" s="253"/>
      <c r="G44" s="253"/>
      <c r="H44" s="253"/>
      <c r="I44" s="253"/>
      <c r="J44" s="253"/>
      <c r="K44" s="253"/>
      <c r="L44" s="253"/>
    </row>
    <row r="45" spans="1:12" ht="22.5" customHeight="1">
      <c r="A45" s="41"/>
      <c r="B45" s="42"/>
      <c r="C45" s="42"/>
      <c r="D45" s="43"/>
      <c r="E45" s="254"/>
      <c r="F45" s="254">
        <f>SUM(G45:I45)</f>
        <v>0</v>
      </c>
      <c r="G45" s="254"/>
      <c r="H45" s="254"/>
      <c r="I45" s="254"/>
      <c r="J45" s="254"/>
      <c r="K45" s="254"/>
      <c r="L45" s="255">
        <f>F45+J45+K45</f>
        <v>0</v>
      </c>
    </row>
    <row r="46" spans="1:12" ht="22.5" customHeight="1">
      <c r="A46" s="41"/>
      <c r="B46" s="42"/>
      <c r="C46" s="42"/>
      <c r="D46" s="43"/>
      <c r="E46" s="254"/>
      <c r="F46" s="254">
        <f>SUM(G46:I46)</f>
        <v>0</v>
      </c>
      <c r="G46" s="254"/>
      <c r="H46" s="254"/>
      <c r="I46" s="254"/>
      <c r="J46" s="254"/>
      <c r="K46" s="254"/>
      <c r="L46" s="255">
        <f>F46+J46+K46</f>
        <v>0</v>
      </c>
    </row>
    <row r="47" spans="1:12" ht="22.5" customHeight="1">
      <c r="A47" s="41"/>
      <c r="B47" s="42"/>
      <c r="C47" s="42"/>
      <c r="D47" s="43"/>
      <c r="E47" s="254"/>
      <c r="F47" s="254">
        <f>SUM(G47:I47)</f>
        <v>0</v>
      </c>
      <c r="G47" s="254"/>
      <c r="H47" s="254"/>
      <c r="I47" s="254"/>
      <c r="J47" s="254"/>
      <c r="K47" s="254"/>
      <c r="L47" s="255">
        <f>F47+J47+K47</f>
        <v>0</v>
      </c>
    </row>
    <row r="48" spans="1:12" ht="22.5" customHeight="1">
      <c r="A48" s="41"/>
      <c r="B48" s="42"/>
      <c r="C48" s="42"/>
      <c r="D48" s="43"/>
      <c r="E48" s="254"/>
      <c r="F48" s="254">
        <f>SUM(G48:I48)</f>
        <v>0</v>
      </c>
      <c r="G48" s="254"/>
      <c r="H48" s="254"/>
      <c r="I48" s="254"/>
      <c r="J48" s="254"/>
      <c r="K48" s="254"/>
      <c r="L48" s="255">
        <f>F48+J48+K48</f>
        <v>0</v>
      </c>
    </row>
    <row r="49" spans="1:12" ht="22.5" customHeight="1">
      <c r="A49" s="9" t="s">
        <v>202</v>
      </c>
      <c r="B49" s="10"/>
      <c r="C49" s="10"/>
      <c r="D49" s="11"/>
      <c r="E49" s="256">
        <f aca="true" t="shared" si="5" ref="E49:L49">SUM(E44:E48)</f>
        <v>0</v>
      </c>
      <c r="F49" s="256">
        <f t="shared" si="5"/>
        <v>0</v>
      </c>
      <c r="G49" s="256">
        <f t="shared" si="5"/>
        <v>0</v>
      </c>
      <c r="H49" s="256">
        <f>SUM(H44:H48)</f>
        <v>0</v>
      </c>
      <c r="I49" s="256">
        <f t="shared" si="5"/>
        <v>0</v>
      </c>
      <c r="J49" s="256">
        <f t="shared" si="5"/>
        <v>0</v>
      </c>
      <c r="K49" s="256">
        <f t="shared" si="5"/>
        <v>0</v>
      </c>
      <c r="L49" s="256">
        <f t="shared" si="5"/>
        <v>0</v>
      </c>
    </row>
    <row r="50" spans="1:12" ht="22.5" customHeight="1">
      <c r="A50" s="12" t="s">
        <v>224</v>
      </c>
      <c r="B50" s="13"/>
      <c r="C50" s="13"/>
      <c r="D50" s="14"/>
      <c r="E50" s="253"/>
      <c r="F50" s="253"/>
      <c r="G50" s="253"/>
      <c r="H50" s="253"/>
      <c r="I50" s="253"/>
      <c r="J50" s="253"/>
      <c r="K50" s="253"/>
      <c r="L50" s="253"/>
    </row>
    <row r="51" spans="1:12" ht="22.5" customHeight="1">
      <c r="A51" s="41"/>
      <c r="B51" s="42"/>
      <c r="C51" s="42"/>
      <c r="D51" s="43"/>
      <c r="E51" s="254"/>
      <c r="F51" s="254">
        <f>SUM(G51:I51)</f>
        <v>0</v>
      </c>
      <c r="G51" s="254"/>
      <c r="H51" s="254"/>
      <c r="I51" s="254"/>
      <c r="J51" s="254"/>
      <c r="K51" s="254"/>
      <c r="L51" s="255">
        <f>F51+J51+K51</f>
        <v>0</v>
      </c>
    </row>
    <row r="52" spans="1:12" ht="22.5" customHeight="1">
      <c r="A52" s="41"/>
      <c r="B52" s="42"/>
      <c r="C52" s="42"/>
      <c r="D52" s="43"/>
      <c r="E52" s="254"/>
      <c r="F52" s="254">
        <f>SUM(G52:I52)</f>
        <v>0</v>
      </c>
      <c r="G52" s="254"/>
      <c r="H52" s="254"/>
      <c r="I52" s="254"/>
      <c r="J52" s="254"/>
      <c r="K52" s="254"/>
      <c r="L52" s="255">
        <f>F52+J52+K52</f>
        <v>0</v>
      </c>
    </row>
    <row r="53" spans="1:12" ht="22.5" customHeight="1">
      <c r="A53" s="9" t="s">
        <v>203</v>
      </c>
      <c r="B53" s="10"/>
      <c r="C53" s="10"/>
      <c r="D53" s="11"/>
      <c r="E53" s="256">
        <f aca="true" t="shared" si="6" ref="E53:L53">SUM(E50:E52)</f>
        <v>0</v>
      </c>
      <c r="F53" s="256">
        <f t="shared" si="6"/>
        <v>0</v>
      </c>
      <c r="G53" s="256">
        <f t="shared" si="6"/>
        <v>0</v>
      </c>
      <c r="H53" s="256">
        <f>SUM(H50:H52)</f>
        <v>0</v>
      </c>
      <c r="I53" s="256">
        <f t="shared" si="6"/>
        <v>0</v>
      </c>
      <c r="J53" s="256">
        <f t="shared" si="6"/>
        <v>0</v>
      </c>
      <c r="K53" s="256">
        <f t="shared" si="6"/>
        <v>0</v>
      </c>
      <c r="L53" s="256">
        <f t="shared" si="6"/>
        <v>0</v>
      </c>
    </row>
    <row r="54" spans="1:12" ht="22.5" customHeight="1">
      <c r="A54" s="12" t="s">
        <v>204</v>
      </c>
      <c r="B54" s="13"/>
      <c r="C54" s="13"/>
      <c r="D54" s="14"/>
      <c r="E54" s="253"/>
      <c r="F54" s="253"/>
      <c r="G54" s="253"/>
      <c r="H54" s="253"/>
      <c r="I54" s="253"/>
      <c r="J54" s="253"/>
      <c r="K54" s="253"/>
      <c r="L54" s="253"/>
    </row>
    <row r="55" spans="1:12" ht="22.5" customHeight="1">
      <c r="A55" s="41"/>
      <c r="B55" s="42"/>
      <c r="C55" s="42"/>
      <c r="D55" s="43"/>
      <c r="E55" s="254"/>
      <c r="F55" s="254">
        <f>SUM(G55:I55)</f>
        <v>0</v>
      </c>
      <c r="G55" s="254"/>
      <c r="H55" s="254"/>
      <c r="I55" s="254"/>
      <c r="J55" s="254"/>
      <c r="K55" s="254"/>
      <c r="L55" s="255">
        <f>F55+J55+K55</f>
        <v>0</v>
      </c>
    </row>
    <row r="56" spans="1:12" ht="22.5" customHeight="1">
      <c r="A56" s="41"/>
      <c r="B56" s="42"/>
      <c r="C56" s="42"/>
      <c r="D56" s="43"/>
      <c r="E56" s="254"/>
      <c r="F56" s="254">
        <f>SUM(G56:I56)</f>
        <v>0</v>
      </c>
      <c r="G56" s="254"/>
      <c r="H56" s="254"/>
      <c r="I56" s="254"/>
      <c r="J56" s="254"/>
      <c r="K56" s="254"/>
      <c r="L56" s="255">
        <f>F56+J56+K56</f>
        <v>0</v>
      </c>
    </row>
    <row r="57" spans="1:12" ht="22.5" customHeight="1">
      <c r="A57" s="9" t="s">
        <v>205</v>
      </c>
      <c r="B57" s="10"/>
      <c r="C57" s="10"/>
      <c r="D57" s="11"/>
      <c r="E57" s="256">
        <f aca="true" t="shared" si="7" ref="E57:L57">SUM(E54:E56)</f>
        <v>0</v>
      </c>
      <c r="F57" s="256">
        <f t="shared" si="7"/>
        <v>0</v>
      </c>
      <c r="G57" s="256">
        <f t="shared" si="7"/>
        <v>0</v>
      </c>
      <c r="H57" s="256">
        <f>SUM(H54:H56)</f>
        <v>0</v>
      </c>
      <c r="I57" s="256">
        <f t="shared" si="7"/>
        <v>0</v>
      </c>
      <c r="J57" s="256">
        <f t="shared" si="7"/>
        <v>0</v>
      </c>
      <c r="K57" s="256">
        <f t="shared" si="7"/>
        <v>0</v>
      </c>
      <c r="L57" s="256">
        <f t="shared" si="7"/>
        <v>0</v>
      </c>
    </row>
    <row r="58" spans="1:12" ht="22.5" customHeight="1">
      <c r="A58" s="12" t="s">
        <v>206</v>
      </c>
      <c r="B58" s="13"/>
      <c r="C58" s="13"/>
      <c r="D58" s="14"/>
      <c r="E58" s="253"/>
      <c r="F58" s="253"/>
      <c r="G58" s="253"/>
      <c r="H58" s="253"/>
      <c r="I58" s="253"/>
      <c r="J58" s="253"/>
      <c r="K58" s="253"/>
      <c r="L58" s="253"/>
    </row>
    <row r="59" spans="1:12" ht="22.5" customHeight="1">
      <c r="A59" s="41"/>
      <c r="B59" s="42"/>
      <c r="C59" s="42"/>
      <c r="D59" s="43"/>
      <c r="E59" s="254"/>
      <c r="F59" s="254">
        <f>SUM(G59:I59)</f>
        <v>0</v>
      </c>
      <c r="G59" s="254"/>
      <c r="H59" s="254"/>
      <c r="I59" s="254"/>
      <c r="J59" s="254"/>
      <c r="K59" s="254"/>
      <c r="L59" s="255">
        <f>F59+J59+K59</f>
        <v>0</v>
      </c>
    </row>
    <row r="60" spans="1:12" ht="22.5" customHeight="1">
      <c r="A60" s="41"/>
      <c r="B60" s="42"/>
      <c r="C60" s="42"/>
      <c r="D60" s="43"/>
      <c r="E60" s="254"/>
      <c r="F60" s="254">
        <f>SUM(G60:I60)</f>
        <v>0</v>
      </c>
      <c r="G60" s="254"/>
      <c r="H60" s="254"/>
      <c r="I60" s="254"/>
      <c r="J60" s="254"/>
      <c r="K60" s="254"/>
      <c r="L60" s="255">
        <f>F60+J60+K60</f>
        <v>0</v>
      </c>
    </row>
    <row r="61" spans="1:12" ht="22.5" customHeight="1">
      <c r="A61" s="9" t="s">
        <v>207</v>
      </c>
      <c r="B61" s="10"/>
      <c r="C61" s="10"/>
      <c r="D61" s="11"/>
      <c r="E61" s="256">
        <f aca="true" t="shared" si="8" ref="E61:L61">SUM(E58:E60)</f>
        <v>0</v>
      </c>
      <c r="F61" s="256">
        <f t="shared" si="8"/>
        <v>0</v>
      </c>
      <c r="G61" s="256">
        <f t="shared" si="8"/>
        <v>0</v>
      </c>
      <c r="H61" s="256">
        <f>SUM(H58:H60)</f>
        <v>0</v>
      </c>
      <c r="I61" s="256">
        <f t="shared" si="8"/>
        <v>0</v>
      </c>
      <c r="J61" s="256">
        <f t="shared" si="8"/>
        <v>0</v>
      </c>
      <c r="K61" s="256">
        <f t="shared" si="8"/>
        <v>0</v>
      </c>
      <c r="L61" s="256">
        <f t="shared" si="8"/>
        <v>0</v>
      </c>
    </row>
    <row r="62" spans="1:12" ht="22.5" customHeight="1">
      <c r="A62" s="81"/>
      <c r="B62" s="82" t="s">
        <v>34</v>
      </c>
      <c r="C62" s="82"/>
      <c r="D62" s="83"/>
      <c r="E62" s="257">
        <f aca="true" t="shared" si="9" ref="E62:L62">E23+E37+E43+E49+E53+E57+E61</f>
        <v>0</v>
      </c>
      <c r="F62" s="257">
        <f t="shared" si="9"/>
        <v>0</v>
      </c>
      <c r="G62" s="257">
        <f t="shared" si="9"/>
        <v>0</v>
      </c>
      <c r="H62" s="257">
        <f>H23+H37+H43+H49+H53+H57+H61</f>
        <v>0</v>
      </c>
      <c r="I62" s="257">
        <f t="shared" si="9"/>
        <v>0</v>
      </c>
      <c r="J62" s="257">
        <f t="shared" si="9"/>
        <v>0</v>
      </c>
      <c r="K62" s="257">
        <f t="shared" si="9"/>
        <v>0</v>
      </c>
      <c r="L62" s="257">
        <f t="shared" si="9"/>
        <v>0</v>
      </c>
    </row>
    <row r="63" spans="1:12" ht="21" customHeight="1">
      <c r="A63" s="132" t="s">
        <v>35</v>
      </c>
      <c r="B63" s="7"/>
      <c r="C63" s="7"/>
      <c r="D63" s="8"/>
      <c r="E63" s="258"/>
      <c r="F63" s="258"/>
      <c r="G63" s="258"/>
      <c r="H63" s="258"/>
      <c r="I63" s="258"/>
      <c r="J63" s="258"/>
      <c r="K63" s="258"/>
      <c r="L63" s="258"/>
    </row>
    <row r="64" spans="1:12" ht="21" customHeight="1">
      <c r="A64" s="44" t="s">
        <v>36</v>
      </c>
      <c r="B64" s="42" t="s">
        <v>37</v>
      </c>
      <c r="C64" s="42"/>
      <c r="D64" s="43"/>
      <c r="E64" s="259"/>
      <c r="F64" s="254">
        <f>SUM(G64:I64)</f>
        <v>0</v>
      </c>
      <c r="G64" s="254"/>
      <c r="H64" s="254"/>
      <c r="I64" s="254"/>
      <c r="J64" s="254"/>
      <c r="K64" s="254"/>
      <c r="L64" s="255">
        <f>F64+J64+K64</f>
        <v>0</v>
      </c>
    </row>
    <row r="65" spans="1:12" ht="21" customHeight="1">
      <c r="A65" s="44" t="s">
        <v>38</v>
      </c>
      <c r="B65" s="42" t="s">
        <v>39</v>
      </c>
      <c r="C65" s="42"/>
      <c r="D65" s="43"/>
      <c r="E65" s="259"/>
      <c r="F65" s="254">
        <f>SUM(G65:I65)</f>
        <v>0</v>
      </c>
      <c r="G65" s="254"/>
      <c r="H65" s="254"/>
      <c r="I65" s="254"/>
      <c r="J65" s="254"/>
      <c r="K65" s="254"/>
      <c r="L65" s="255">
        <f>F65+J65+K65</f>
        <v>0</v>
      </c>
    </row>
    <row r="66" spans="1:12" ht="21" customHeight="1">
      <c r="A66" s="113" t="s">
        <v>40</v>
      </c>
      <c r="B66" s="114" t="s">
        <v>100</v>
      </c>
      <c r="C66" s="46"/>
      <c r="D66" s="47"/>
      <c r="E66" s="260"/>
      <c r="F66" s="255">
        <f aca="true" t="shared" si="10" ref="F66:L66">SUM(F64:F65)</f>
        <v>0</v>
      </c>
      <c r="G66" s="255">
        <f t="shared" si="10"/>
        <v>0</v>
      </c>
      <c r="H66" s="255">
        <f>SUM(H64:H65)</f>
        <v>0</v>
      </c>
      <c r="I66" s="255">
        <f t="shared" si="10"/>
        <v>0</v>
      </c>
      <c r="J66" s="255">
        <f t="shared" si="10"/>
        <v>0</v>
      </c>
      <c r="K66" s="255">
        <f t="shared" si="10"/>
        <v>0</v>
      </c>
      <c r="L66" s="255">
        <f t="shared" si="10"/>
        <v>0</v>
      </c>
    </row>
    <row r="67" spans="1:12" ht="21" customHeight="1">
      <c r="A67" s="134" t="s">
        <v>41</v>
      </c>
      <c r="B67" s="135" t="s">
        <v>98</v>
      </c>
      <c r="C67" s="135"/>
      <c r="D67" s="136"/>
      <c r="E67" s="261"/>
      <c r="F67" s="261">
        <f>SUM(G67:I67)</f>
        <v>0</v>
      </c>
      <c r="G67" s="261"/>
      <c r="H67" s="261"/>
      <c r="I67" s="261"/>
      <c r="J67" s="261"/>
      <c r="K67" s="261"/>
      <c r="L67" s="262">
        <f>F67+J67+K67</f>
        <v>0</v>
      </c>
    </row>
    <row r="68" spans="1:12" ht="21" customHeight="1">
      <c r="A68" s="134" t="s">
        <v>49</v>
      </c>
      <c r="B68" s="135" t="s">
        <v>95</v>
      </c>
      <c r="C68" s="135"/>
      <c r="D68" s="136"/>
      <c r="E68" s="261"/>
      <c r="F68" s="261">
        <f>SUM(G68:I68)</f>
        <v>0</v>
      </c>
      <c r="G68" s="261"/>
      <c r="H68" s="261"/>
      <c r="I68" s="261"/>
      <c r="J68" s="261"/>
      <c r="K68" s="261"/>
      <c r="L68" s="262">
        <f>F68+J68+K68</f>
        <v>0</v>
      </c>
    </row>
    <row r="69" spans="1:12" ht="21" customHeight="1">
      <c r="A69" s="113" t="s">
        <v>99</v>
      </c>
      <c r="B69" s="46" t="s">
        <v>42</v>
      </c>
      <c r="C69" s="46"/>
      <c r="D69" s="47"/>
      <c r="E69" s="260"/>
      <c r="F69" s="255">
        <f>SUM(G69:I69)</f>
        <v>0</v>
      </c>
      <c r="G69" s="254"/>
      <c r="H69" s="254"/>
      <c r="I69" s="254"/>
      <c r="J69" s="259"/>
      <c r="K69" s="259"/>
      <c r="L69" s="260"/>
    </row>
    <row r="70" spans="1:12" ht="21" customHeight="1">
      <c r="A70" s="132" t="s">
        <v>44</v>
      </c>
      <c r="B70" s="7"/>
      <c r="C70" s="7"/>
      <c r="D70" s="8"/>
      <c r="E70" s="5"/>
      <c r="F70" s="5"/>
      <c r="G70" s="133" t="s">
        <v>51</v>
      </c>
      <c r="H70" s="133"/>
      <c r="I70" s="5"/>
      <c r="J70" s="5"/>
      <c r="K70" s="5"/>
      <c r="L70" s="5"/>
    </row>
    <row r="71" spans="1:12" ht="21" customHeight="1">
      <c r="A71" s="44" t="s">
        <v>36</v>
      </c>
      <c r="B71" s="42" t="s">
        <v>45</v>
      </c>
      <c r="C71" s="42"/>
      <c r="D71" s="42"/>
      <c r="E71" s="48"/>
      <c r="F71" s="272"/>
      <c r="G71" s="49" t="s">
        <v>97</v>
      </c>
      <c r="H71" s="50"/>
      <c r="I71" s="50"/>
      <c r="J71" s="50"/>
      <c r="K71" s="51"/>
      <c r="L71" s="254"/>
    </row>
    <row r="72" spans="1:12" ht="21" customHeight="1">
      <c r="A72" s="44" t="s">
        <v>38</v>
      </c>
      <c r="B72" s="42" t="s">
        <v>46</v>
      </c>
      <c r="C72" s="42"/>
      <c r="D72" s="42"/>
      <c r="E72" s="48"/>
      <c r="F72" s="272"/>
      <c r="G72" s="49" t="s">
        <v>53</v>
      </c>
      <c r="H72" s="50"/>
      <c r="I72" s="50"/>
      <c r="J72" s="50"/>
      <c r="K72" s="51"/>
      <c r="L72" s="254"/>
    </row>
    <row r="73" spans="1:12" ht="21" customHeight="1">
      <c r="A73" s="45" t="s">
        <v>40</v>
      </c>
      <c r="B73" s="46" t="s">
        <v>47</v>
      </c>
      <c r="C73" s="46"/>
      <c r="D73" s="46"/>
      <c r="E73" s="52"/>
      <c r="F73" s="273">
        <f>SUM(F71:F72)</f>
        <v>0</v>
      </c>
      <c r="G73" s="53" t="s">
        <v>54</v>
      </c>
      <c r="H73" s="54"/>
      <c r="I73" s="54"/>
      <c r="J73" s="54"/>
      <c r="K73" s="55"/>
      <c r="L73" s="255">
        <f>L71-L72</f>
        <v>0</v>
      </c>
    </row>
    <row r="74" spans="1:12" ht="21" customHeight="1">
      <c r="A74" s="44" t="s">
        <v>41</v>
      </c>
      <c r="B74" s="42" t="s">
        <v>48</v>
      </c>
      <c r="C74" s="42"/>
      <c r="D74" s="42"/>
      <c r="E74" s="48"/>
      <c r="F74" s="272"/>
      <c r="G74" s="49" t="s">
        <v>52</v>
      </c>
      <c r="H74" s="50"/>
      <c r="I74" s="50"/>
      <c r="J74" s="50"/>
      <c r="K74" s="50"/>
      <c r="L74" s="48"/>
    </row>
    <row r="75" spans="1:12" ht="21" customHeight="1">
      <c r="A75" s="45" t="s">
        <v>49</v>
      </c>
      <c r="B75" s="46" t="s">
        <v>50</v>
      </c>
      <c r="C75" s="46"/>
      <c r="D75" s="46"/>
      <c r="E75" s="52"/>
      <c r="F75" s="273">
        <f>+F73-F74</f>
        <v>0</v>
      </c>
      <c r="G75" s="373" t="s">
        <v>59</v>
      </c>
      <c r="H75" s="345"/>
      <c r="I75" s="345"/>
      <c r="J75" s="345"/>
      <c r="K75" s="345"/>
      <c r="L75" s="374"/>
    </row>
    <row r="76" spans="1:12" ht="21" customHeight="1">
      <c r="A76" s="132" t="s">
        <v>55</v>
      </c>
      <c r="B76" s="7"/>
      <c r="C76" s="7"/>
      <c r="D76" s="8"/>
      <c r="E76" s="5"/>
      <c r="F76" s="274"/>
      <c r="G76" s="56"/>
      <c r="H76" s="57"/>
      <c r="I76" s="57"/>
      <c r="J76" s="57"/>
      <c r="K76" s="57"/>
      <c r="L76" s="58"/>
    </row>
    <row r="77" spans="1:12" ht="21" customHeight="1">
      <c r="A77" s="44" t="s">
        <v>36</v>
      </c>
      <c r="B77" s="42" t="s">
        <v>56</v>
      </c>
      <c r="C77" s="42"/>
      <c r="D77" s="42"/>
      <c r="E77" s="48"/>
      <c r="F77" s="272"/>
      <c r="G77" s="56"/>
      <c r="H77" s="57"/>
      <c r="I77" s="57"/>
      <c r="J77" s="57"/>
      <c r="K77" s="57"/>
      <c r="L77" s="58"/>
    </row>
    <row r="78" spans="1:12" ht="21" customHeight="1">
      <c r="A78" s="44" t="s">
        <v>38</v>
      </c>
      <c r="B78" s="42" t="s">
        <v>57</v>
      </c>
      <c r="C78" s="42"/>
      <c r="D78" s="42"/>
      <c r="E78" s="48"/>
      <c r="F78" s="272"/>
      <c r="G78" s="56"/>
      <c r="H78" s="57"/>
      <c r="I78" s="57"/>
      <c r="J78" s="57"/>
      <c r="K78" s="57"/>
      <c r="L78" s="58"/>
    </row>
    <row r="79" spans="1:12" ht="21" customHeight="1">
      <c r="A79" s="45" t="s">
        <v>40</v>
      </c>
      <c r="B79" s="46" t="s">
        <v>58</v>
      </c>
      <c r="C79" s="46"/>
      <c r="D79" s="46"/>
      <c r="E79" s="52"/>
      <c r="F79" s="273">
        <f>F77-F78</f>
        <v>0</v>
      </c>
      <c r="G79" s="59"/>
      <c r="H79" s="60"/>
      <c r="I79" s="60"/>
      <c r="J79" s="60"/>
      <c r="K79" s="60"/>
      <c r="L79" s="61"/>
    </row>
    <row r="80" spans="1:12" ht="21" customHeight="1">
      <c r="A80" s="357" t="s">
        <v>60</v>
      </c>
      <c r="B80" s="358"/>
      <c r="C80" s="358"/>
      <c r="D80" s="358"/>
      <c r="E80" s="358"/>
      <c r="F80" s="358"/>
      <c r="G80" s="358"/>
      <c r="H80" s="358"/>
      <c r="I80" s="358"/>
      <c r="J80" s="358"/>
      <c r="K80" s="358"/>
      <c r="L80" s="359"/>
    </row>
    <row r="81" spans="1:12" ht="21" customHeight="1">
      <c r="A81" s="20"/>
      <c r="B81" s="21" t="s">
        <v>61</v>
      </c>
      <c r="C81" s="21"/>
      <c r="D81" s="21"/>
      <c r="E81" s="21"/>
      <c r="F81" s="21"/>
      <c r="G81" s="21"/>
      <c r="H81" s="21"/>
      <c r="I81" s="21"/>
      <c r="J81" s="21"/>
      <c r="K81" s="21"/>
      <c r="L81" s="22"/>
    </row>
    <row r="82" spans="1:12" ht="21" customHeight="1">
      <c r="A82" s="23"/>
      <c r="B82" s="24" t="s">
        <v>187</v>
      </c>
      <c r="C82" s="24"/>
      <c r="D82" s="24"/>
      <c r="E82" s="24"/>
      <c r="F82" s="24"/>
      <c r="G82" s="24"/>
      <c r="H82" s="24"/>
      <c r="I82" s="24"/>
      <c r="J82" s="24"/>
      <c r="K82" s="24"/>
      <c r="L82" s="25"/>
    </row>
    <row r="83" spans="1:12" ht="21" customHeight="1">
      <c r="A83" s="23"/>
      <c r="B83" s="24" t="s">
        <v>242</v>
      </c>
      <c r="C83" s="24"/>
      <c r="D83" s="24"/>
      <c r="E83" s="24"/>
      <c r="F83" s="24"/>
      <c r="G83" s="24"/>
      <c r="H83" s="24"/>
      <c r="I83" s="24"/>
      <c r="J83" s="24"/>
      <c r="K83" s="24"/>
      <c r="L83" s="25"/>
    </row>
    <row r="84" spans="1:12" ht="21" customHeight="1">
      <c r="A84" s="26"/>
      <c r="B84" s="27" t="s">
        <v>228</v>
      </c>
      <c r="C84" s="27"/>
      <c r="D84" s="27"/>
      <c r="E84" s="27"/>
      <c r="F84" s="27"/>
      <c r="G84" s="27"/>
      <c r="H84" s="27"/>
      <c r="I84" s="27"/>
      <c r="J84" s="27"/>
      <c r="K84" s="27"/>
      <c r="L84" s="28"/>
    </row>
    <row r="85" spans="1:12" ht="21" customHeight="1">
      <c r="A85" s="62"/>
      <c r="B85" s="63"/>
      <c r="C85" s="63"/>
      <c r="D85" s="63"/>
      <c r="E85" s="63"/>
      <c r="F85" s="63"/>
      <c r="G85" s="63"/>
      <c r="H85" s="63"/>
      <c r="I85" s="63"/>
      <c r="J85" s="63"/>
      <c r="K85" s="63"/>
      <c r="L85" s="64"/>
    </row>
    <row r="86" spans="1:12" ht="21" customHeight="1">
      <c r="A86" s="35"/>
      <c r="B86" s="36"/>
      <c r="C86" s="36"/>
      <c r="D86" s="36"/>
      <c r="E86" s="36"/>
      <c r="F86" s="36"/>
      <c r="G86" s="36"/>
      <c r="H86" s="36"/>
      <c r="I86" s="36"/>
      <c r="J86" s="36"/>
      <c r="K86" s="36"/>
      <c r="L86" s="37"/>
    </row>
    <row r="87" spans="1:12" ht="21" customHeight="1">
      <c r="A87" s="38"/>
      <c r="B87" s="39"/>
      <c r="C87" s="39"/>
      <c r="D87" s="39"/>
      <c r="E87" s="39"/>
      <c r="F87" s="39"/>
      <c r="G87" s="39"/>
      <c r="H87" s="39"/>
      <c r="I87" s="39"/>
      <c r="J87" s="39"/>
      <c r="K87" s="39"/>
      <c r="L87" s="40"/>
    </row>
    <row r="88" spans="1:12" ht="21" customHeight="1">
      <c r="A88" s="29" t="s">
        <v>62</v>
      </c>
      <c r="B88" s="30"/>
      <c r="C88" s="30"/>
      <c r="D88" s="80" t="s">
        <v>63</v>
      </c>
      <c r="E88" s="30"/>
      <c r="F88" s="30"/>
      <c r="G88" s="30" t="s">
        <v>64</v>
      </c>
      <c r="H88" s="30"/>
      <c r="I88" s="30"/>
      <c r="J88" s="30" t="s">
        <v>65</v>
      </c>
      <c r="K88" s="30"/>
      <c r="L88" s="31" t="s">
        <v>66</v>
      </c>
    </row>
    <row r="89" spans="1:12" ht="21" customHeight="1">
      <c r="A89" s="15"/>
      <c r="B89" s="16"/>
      <c r="C89" s="16"/>
      <c r="D89" s="16"/>
      <c r="E89" s="16"/>
      <c r="F89" s="16"/>
      <c r="G89" s="16"/>
      <c r="H89" s="16"/>
      <c r="I89" s="16"/>
      <c r="J89" s="16"/>
      <c r="K89" s="16"/>
      <c r="L89" s="17"/>
    </row>
    <row r="90" spans="1:12" ht="21" customHeight="1">
      <c r="A90" s="3"/>
      <c r="B90" s="2"/>
      <c r="C90" s="2"/>
      <c r="D90" s="2"/>
      <c r="E90" s="2"/>
      <c r="F90" s="2"/>
      <c r="G90" s="2"/>
      <c r="H90" s="2"/>
      <c r="I90" s="2"/>
      <c r="J90" s="2"/>
      <c r="K90" s="2"/>
      <c r="L90" s="4"/>
    </row>
    <row r="91" spans="1:12" ht="21" customHeight="1">
      <c r="A91" s="18"/>
      <c r="B91" s="1"/>
      <c r="C91" s="1"/>
      <c r="D91" s="1"/>
      <c r="E91" s="1"/>
      <c r="F91" s="1"/>
      <c r="G91" s="1"/>
      <c r="H91" s="1"/>
      <c r="I91" s="1"/>
      <c r="J91" s="1"/>
      <c r="K91" s="1"/>
      <c r="L91" s="19"/>
    </row>
    <row r="92" spans="1:12" ht="21" customHeight="1">
      <c r="A92" s="96" t="s">
        <v>67</v>
      </c>
      <c r="B92" s="93"/>
      <c r="C92" s="93"/>
      <c r="D92" s="94" t="s">
        <v>63</v>
      </c>
      <c r="E92" s="93"/>
      <c r="F92" s="93"/>
      <c r="G92" s="93" t="s">
        <v>64</v>
      </c>
      <c r="H92" s="93"/>
      <c r="I92" s="93"/>
      <c r="J92" s="93" t="s">
        <v>65</v>
      </c>
      <c r="K92" s="93"/>
      <c r="L92" s="97" t="s">
        <v>66</v>
      </c>
    </row>
    <row r="93" spans="1:12" ht="12.75">
      <c r="A93" s="18"/>
      <c r="B93" s="1"/>
      <c r="C93" s="1"/>
      <c r="D93" s="1"/>
      <c r="E93" s="1"/>
      <c r="F93" s="1"/>
      <c r="G93" s="1"/>
      <c r="H93" s="1"/>
      <c r="I93" s="1"/>
      <c r="J93" s="1"/>
      <c r="K93" s="1"/>
      <c r="L93" s="19"/>
    </row>
    <row r="94" ht="12.75">
      <c r="A94" s="32" t="s">
        <v>222</v>
      </c>
    </row>
  </sheetData>
  <sheetProtection/>
  <mergeCells count="8">
    <mergeCell ref="A80:L80"/>
    <mergeCell ref="A1:L1"/>
    <mergeCell ref="A2:L2"/>
    <mergeCell ref="E12:I12"/>
    <mergeCell ref="F13:I13"/>
    <mergeCell ref="G14:I14"/>
    <mergeCell ref="G75:L75"/>
    <mergeCell ref="H15:I15"/>
  </mergeCells>
  <printOptions horizontalCentered="1"/>
  <pageMargins left="0.5" right="0.5" top="0.6" bottom="0.27" header="0.5" footer="0.25"/>
  <pageSetup fitToHeight="1" fitToWidth="1" horizontalDpi="600" verticalDpi="600" orientation="portrait" paperSize="5" scale="46"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49"/>
  <sheetViews>
    <sheetView zoomScale="75" zoomScaleNormal="75" zoomScalePageLayoutView="0" workbookViewId="0" topLeftCell="A1">
      <selection activeCell="A1" sqref="A1:J1"/>
    </sheetView>
  </sheetViews>
  <sheetFormatPr defaultColWidth="9.140625" defaultRowHeight="12.75"/>
  <cols>
    <col min="1" max="1" width="8.7109375" style="0" customWidth="1"/>
    <col min="2" max="2" width="25.7109375" style="0" customWidth="1"/>
    <col min="3" max="3" width="35.7109375" style="0" customWidth="1"/>
    <col min="4" max="8" width="15.7109375" style="0" customWidth="1"/>
    <col min="9" max="9" width="16.421875" style="0" customWidth="1"/>
    <col min="10" max="10" width="15.7109375" style="0" customWidth="1"/>
  </cols>
  <sheetData>
    <row r="1" spans="1:10" ht="24.75">
      <c r="A1" s="380" t="s">
        <v>82</v>
      </c>
      <c r="B1" s="381"/>
      <c r="C1" s="381"/>
      <c r="D1" s="381"/>
      <c r="E1" s="381"/>
      <c r="F1" s="381"/>
      <c r="G1" s="381"/>
      <c r="H1" s="381"/>
      <c r="I1" s="381"/>
      <c r="J1" s="382"/>
    </row>
    <row r="2" spans="1:10" ht="19.5">
      <c r="A2" s="383" t="s">
        <v>186</v>
      </c>
      <c r="B2" s="342"/>
      <c r="C2" s="342"/>
      <c r="D2" s="342"/>
      <c r="E2" s="342"/>
      <c r="F2" s="342"/>
      <c r="G2" s="342"/>
      <c r="H2" s="342"/>
      <c r="I2" s="342"/>
      <c r="J2" s="384"/>
    </row>
    <row r="3" spans="1:10" ht="12.75">
      <c r="A3" s="2"/>
      <c r="B3" s="2"/>
      <c r="C3" s="2"/>
      <c r="D3" s="2"/>
      <c r="E3" s="2"/>
      <c r="F3" s="2"/>
      <c r="G3" s="2"/>
      <c r="H3" s="2"/>
      <c r="I3" s="2"/>
      <c r="J3" s="2"/>
    </row>
    <row r="4" spans="1:10" ht="24.75" customHeight="1">
      <c r="A4" s="15" t="s">
        <v>181</v>
      </c>
      <c r="B4" s="16"/>
      <c r="C4" s="105"/>
      <c r="D4" s="102"/>
      <c r="E4" s="102"/>
      <c r="F4" s="102"/>
      <c r="G4" s="102"/>
      <c r="H4" s="16"/>
      <c r="I4" s="16"/>
      <c r="J4" s="17"/>
    </row>
    <row r="5" spans="1:10" ht="19.5">
      <c r="A5" s="3" t="s">
        <v>9</v>
      </c>
      <c r="B5" s="2"/>
      <c r="C5" s="106"/>
      <c r="D5" s="104"/>
      <c r="E5" s="2"/>
      <c r="F5" s="2"/>
      <c r="G5" s="2"/>
      <c r="H5" s="2"/>
      <c r="I5" s="2" t="s">
        <v>12</v>
      </c>
      <c r="J5" s="107"/>
    </row>
    <row r="6" spans="1:10" ht="19.5">
      <c r="A6" s="3" t="s">
        <v>191</v>
      </c>
      <c r="B6" s="2"/>
      <c r="C6" s="106"/>
      <c r="D6" s="104"/>
      <c r="E6" s="2"/>
      <c r="F6" s="2"/>
      <c r="G6" s="2"/>
      <c r="H6" s="2"/>
      <c r="I6" s="2" t="s">
        <v>13</v>
      </c>
      <c r="J6" s="108"/>
    </row>
    <row r="7" spans="1:10" ht="18.75">
      <c r="A7" s="3"/>
      <c r="B7" s="2"/>
      <c r="C7" s="33" t="s">
        <v>192</v>
      </c>
      <c r="D7" s="2"/>
      <c r="E7" s="2"/>
      <c r="F7" s="2"/>
      <c r="G7" s="2"/>
      <c r="H7" s="2"/>
      <c r="I7" s="2" t="s">
        <v>14</v>
      </c>
      <c r="J7" s="108"/>
    </row>
    <row r="8" spans="1:10" ht="18.75">
      <c r="A8" s="3"/>
      <c r="B8" s="2"/>
      <c r="C8" s="2"/>
      <c r="D8" s="2"/>
      <c r="E8" s="2"/>
      <c r="F8" s="2"/>
      <c r="G8" s="2"/>
      <c r="H8" s="2"/>
      <c r="I8" s="2" t="s">
        <v>15</v>
      </c>
      <c r="J8" s="277"/>
    </row>
    <row r="9" spans="1:10" ht="19.5">
      <c r="A9" s="3" t="s">
        <v>10</v>
      </c>
      <c r="B9" s="2"/>
      <c r="C9" s="106"/>
      <c r="D9" s="84" t="s">
        <v>94</v>
      </c>
      <c r="E9" s="106"/>
      <c r="F9" s="106"/>
      <c r="G9" s="2"/>
      <c r="H9" s="2"/>
      <c r="I9" s="2"/>
      <c r="J9" s="34"/>
    </row>
    <row r="10" spans="1:10" ht="12.75">
      <c r="A10" s="18"/>
      <c r="B10" s="1"/>
      <c r="C10" s="1"/>
      <c r="D10" s="1"/>
      <c r="E10" s="1"/>
      <c r="F10" s="1"/>
      <c r="G10" s="1"/>
      <c r="H10" s="1"/>
      <c r="I10" s="1"/>
      <c r="J10" s="19"/>
    </row>
    <row r="11" spans="1:10" ht="7.5" customHeight="1">
      <c r="A11" s="1"/>
      <c r="B11" s="1"/>
      <c r="C11" s="1"/>
      <c r="D11" s="1"/>
      <c r="E11" s="1"/>
      <c r="F11" s="1"/>
      <c r="G11" s="1"/>
      <c r="H11" s="1"/>
      <c r="I11" s="1"/>
      <c r="J11" s="1"/>
    </row>
    <row r="12" spans="1:10" ht="19.5">
      <c r="A12" s="115"/>
      <c r="B12" s="116"/>
      <c r="C12" s="243"/>
      <c r="D12" s="137" t="s">
        <v>1</v>
      </c>
      <c r="E12" s="138"/>
      <c r="F12" s="138"/>
      <c r="G12" s="139"/>
      <c r="H12" s="117"/>
      <c r="I12" s="117"/>
      <c r="J12" s="118"/>
    </row>
    <row r="13" spans="1:10" ht="15.75">
      <c r="A13" s="119"/>
      <c r="B13" s="120"/>
      <c r="C13" s="121"/>
      <c r="D13" s="376" t="s">
        <v>96</v>
      </c>
      <c r="E13" s="369"/>
      <c r="F13" s="369"/>
      <c r="G13" s="370"/>
      <c r="H13" s="121"/>
      <c r="I13" s="121"/>
      <c r="J13" s="122" t="s">
        <v>28</v>
      </c>
    </row>
    <row r="14" spans="1:10" ht="15">
      <c r="A14" s="119"/>
      <c r="B14" s="120"/>
      <c r="C14" s="121"/>
      <c r="D14" s="117"/>
      <c r="E14" s="377" t="s">
        <v>101</v>
      </c>
      <c r="F14" s="378"/>
      <c r="G14" s="379"/>
      <c r="H14" s="121"/>
      <c r="I14" s="121" t="s">
        <v>25</v>
      </c>
      <c r="J14" s="122" t="s">
        <v>17</v>
      </c>
    </row>
    <row r="15" spans="1:10" ht="15">
      <c r="A15" s="119"/>
      <c r="B15" s="123"/>
      <c r="C15" s="124"/>
      <c r="D15" s="121"/>
      <c r="E15" s="120"/>
      <c r="F15" s="375" t="s">
        <v>23</v>
      </c>
      <c r="G15" s="379"/>
      <c r="H15" s="121" t="s">
        <v>23</v>
      </c>
      <c r="I15" s="121" t="s">
        <v>26</v>
      </c>
      <c r="J15" s="122" t="s">
        <v>29</v>
      </c>
    </row>
    <row r="16" spans="1:10" ht="15">
      <c r="A16" s="119"/>
      <c r="B16" s="125" t="s">
        <v>71</v>
      </c>
      <c r="C16" s="124"/>
      <c r="D16" s="121" t="s">
        <v>17</v>
      </c>
      <c r="E16" s="120" t="s">
        <v>22</v>
      </c>
      <c r="F16" s="252" t="s">
        <v>193</v>
      </c>
      <c r="G16" s="71" t="s">
        <v>85</v>
      </c>
      <c r="H16" s="121" t="s">
        <v>24</v>
      </c>
      <c r="I16" s="121" t="s">
        <v>27</v>
      </c>
      <c r="J16" s="122" t="s">
        <v>18</v>
      </c>
    </row>
    <row r="17" spans="1:10" ht="15">
      <c r="A17" s="119"/>
      <c r="B17" s="125" t="s">
        <v>69</v>
      </c>
      <c r="C17" s="121" t="s">
        <v>70</v>
      </c>
      <c r="D17" s="121" t="s">
        <v>3</v>
      </c>
      <c r="E17" s="120" t="s">
        <v>4</v>
      </c>
      <c r="F17" s="263" t="s">
        <v>5</v>
      </c>
      <c r="G17" s="71" t="s">
        <v>6</v>
      </c>
      <c r="H17" s="71" t="s">
        <v>7</v>
      </c>
      <c r="I17" s="71" t="s">
        <v>8</v>
      </c>
      <c r="J17" s="72" t="s">
        <v>189</v>
      </c>
    </row>
    <row r="18" spans="1:10" ht="15">
      <c r="A18" s="126"/>
      <c r="B18" s="127"/>
      <c r="C18" s="128"/>
      <c r="D18" s="77" t="s">
        <v>194</v>
      </c>
      <c r="E18" s="127"/>
      <c r="F18" s="293" t="s">
        <v>225</v>
      </c>
      <c r="G18" s="128"/>
      <c r="H18" s="128"/>
      <c r="I18" s="128"/>
      <c r="J18" s="78" t="s">
        <v>190</v>
      </c>
    </row>
    <row r="19" spans="1:10" ht="18" customHeight="1">
      <c r="A19" s="6" t="s">
        <v>68</v>
      </c>
      <c r="B19" s="8"/>
      <c r="C19" s="8"/>
      <c r="D19" s="5"/>
      <c r="E19" s="5"/>
      <c r="F19" s="5"/>
      <c r="G19" s="5"/>
      <c r="H19" s="5"/>
      <c r="I19" s="5"/>
      <c r="J19" s="5"/>
    </row>
    <row r="20" spans="1:10" ht="18" customHeight="1">
      <c r="A20" s="129"/>
      <c r="B20" s="130"/>
      <c r="C20" s="130"/>
      <c r="D20" s="248">
        <f>SUM(E20:G20)</f>
        <v>0</v>
      </c>
      <c r="E20" s="248"/>
      <c r="F20" s="248"/>
      <c r="G20" s="248"/>
      <c r="H20" s="248"/>
      <c r="I20" s="248"/>
      <c r="J20" s="249">
        <f>D20+H20+I20</f>
        <v>0</v>
      </c>
    </row>
    <row r="21" spans="1:10" ht="18" customHeight="1">
      <c r="A21" s="129"/>
      <c r="B21" s="130"/>
      <c r="C21" s="130"/>
      <c r="D21" s="248">
        <f aca="true" t="shared" si="0" ref="D21:D36">SUM(E21:G21)</f>
        <v>0</v>
      </c>
      <c r="E21" s="248"/>
      <c r="F21" s="248"/>
      <c r="G21" s="248"/>
      <c r="H21" s="248"/>
      <c r="I21" s="248"/>
      <c r="J21" s="249">
        <f aca="true" t="shared" si="1" ref="J21:J35">D21+H21+I21</f>
        <v>0</v>
      </c>
    </row>
    <row r="22" spans="1:10" ht="18" customHeight="1">
      <c r="A22" s="129"/>
      <c r="B22" s="130"/>
      <c r="C22" s="130"/>
      <c r="D22" s="248">
        <f t="shared" si="0"/>
        <v>0</v>
      </c>
      <c r="E22" s="248"/>
      <c r="F22" s="248"/>
      <c r="G22" s="248"/>
      <c r="H22" s="248"/>
      <c r="I22" s="248"/>
      <c r="J22" s="249">
        <f t="shared" si="1"/>
        <v>0</v>
      </c>
    </row>
    <row r="23" spans="1:10" ht="18" customHeight="1">
      <c r="A23" s="129"/>
      <c r="B23" s="130"/>
      <c r="C23" s="130"/>
      <c r="D23" s="248">
        <f t="shared" si="0"/>
        <v>0</v>
      </c>
      <c r="E23" s="248"/>
      <c r="F23" s="248"/>
      <c r="G23" s="248"/>
      <c r="H23" s="248"/>
      <c r="I23" s="248"/>
      <c r="J23" s="249">
        <f t="shared" si="1"/>
        <v>0</v>
      </c>
    </row>
    <row r="24" spans="1:10" ht="18" customHeight="1">
      <c r="A24" s="129"/>
      <c r="B24" s="130"/>
      <c r="C24" s="294"/>
      <c r="D24" s="248">
        <f t="shared" si="0"/>
        <v>0</v>
      </c>
      <c r="E24" s="248"/>
      <c r="F24" s="248"/>
      <c r="G24" s="248"/>
      <c r="H24" s="248"/>
      <c r="I24" s="248"/>
      <c r="J24" s="249">
        <f t="shared" si="1"/>
        <v>0</v>
      </c>
    </row>
    <row r="25" spans="1:10" ht="18" customHeight="1">
      <c r="A25" s="129"/>
      <c r="B25" s="130"/>
      <c r="C25" s="130"/>
      <c r="D25" s="248">
        <f t="shared" si="0"/>
        <v>0</v>
      </c>
      <c r="E25" s="248"/>
      <c r="F25" s="248"/>
      <c r="G25" s="248"/>
      <c r="H25" s="248"/>
      <c r="I25" s="248"/>
      <c r="J25" s="249">
        <f t="shared" si="1"/>
        <v>0</v>
      </c>
    </row>
    <row r="26" spans="1:10" ht="18" customHeight="1">
      <c r="A26" s="129"/>
      <c r="B26" s="130"/>
      <c r="C26" s="130"/>
      <c r="D26" s="248">
        <f t="shared" si="0"/>
        <v>0</v>
      </c>
      <c r="E26" s="248"/>
      <c r="F26" s="248"/>
      <c r="G26" s="248"/>
      <c r="H26" s="248"/>
      <c r="I26" s="248"/>
      <c r="J26" s="249">
        <f t="shared" si="1"/>
        <v>0</v>
      </c>
    </row>
    <row r="27" spans="1:10" ht="18" customHeight="1">
      <c r="A27" s="129"/>
      <c r="B27" s="130"/>
      <c r="C27" s="130"/>
      <c r="D27" s="248">
        <f t="shared" si="0"/>
        <v>0</v>
      </c>
      <c r="E27" s="248"/>
      <c r="F27" s="248"/>
      <c r="G27" s="248"/>
      <c r="H27" s="248"/>
      <c r="I27" s="248"/>
      <c r="J27" s="249">
        <f t="shared" si="1"/>
        <v>0</v>
      </c>
    </row>
    <row r="28" spans="1:10" ht="18" customHeight="1">
      <c r="A28" s="129"/>
      <c r="B28" s="130"/>
      <c r="C28" s="130"/>
      <c r="D28" s="248">
        <f t="shared" si="0"/>
        <v>0</v>
      </c>
      <c r="E28" s="248"/>
      <c r="F28" s="248"/>
      <c r="G28" s="248"/>
      <c r="H28" s="248"/>
      <c r="I28" s="248"/>
      <c r="J28" s="249">
        <f t="shared" si="1"/>
        <v>0</v>
      </c>
    </row>
    <row r="29" spans="1:10" ht="18" customHeight="1">
      <c r="A29" s="129"/>
      <c r="B29" s="130"/>
      <c r="C29" s="130"/>
      <c r="D29" s="248">
        <f t="shared" si="0"/>
        <v>0</v>
      </c>
      <c r="E29" s="248"/>
      <c r="F29" s="248"/>
      <c r="G29" s="248"/>
      <c r="H29" s="248"/>
      <c r="I29" s="248"/>
      <c r="J29" s="249">
        <f t="shared" si="1"/>
        <v>0</v>
      </c>
    </row>
    <row r="30" spans="1:10" ht="18" customHeight="1">
      <c r="A30" s="129"/>
      <c r="B30" s="130"/>
      <c r="C30" s="130"/>
      <c r="D30" s="248">
        <f t="shared" si="0"/>
        <v>0</v>
      </c>
      <c r="E30" s="248"/>
      <c r="F30" s="248"/>
      <c r="G30" s="248"/>
      <c r="H30" s="248"/>
      <c r="I30" s="248"/>
      <c r="J30" s="249">
        <f t="shared" si="1"/>
        <v>0</v>
      </c>
    </row>
    <row r="31" spans="1:10" ht="18" customHeight="1">
      <c r="A31" s="129"/>
      <c r="B31" s="130"/>
      <c r="C31" s="130"/>
      <c r="D31" s="248">
        <f t="shared" si="0"/>
        <v>0</v>
      </c>
      <c r="E31" s="248"/>
      <c r="F31" s="248"/>
      <c r="G31" s="248"/>
      <c r="H31" s="248"/>
      <c r="I31" s="248"/>
      <c r="J31" s="249">
        <f t="shared" si="1"/>
        <v>0</v>
      </c>
    </row>
    <row r="32" spans="1:10" ht="18" customHeight="1">
      <c r="A32" s="129"/>
      <c r="B32" s="130"/>
      <c r="C32" s="130"/>
      <c r="D32" s="248">
        <f t="shared" si="0"/>
        <v>0</v>
      </c>
      <c r="E32" s="248"/>
      <c r="F32" s="248"/>
      <c r="G32" s="248"/>
      <c r="H32" s="248"/>
      <c r="I32" s="248"/>
      <c r="J32" s="249">
        <f t="shared" si="1"/>
        <v>0</v>
      </c>
    </row>
    <row r="33" spans="1:10" ht="18" customHeight="1">
      <c r="A33" s="129"/>
      <c r="B33" s="130"/>
      <c r="C33" s="130"/>
      <c r="D33" s="248">
        <f t="shared" si="0"/>
        <v>0</v>
      </c>
      <c r="E33" s="248"/>
      <c r="F33" s="248"/>
      <c r="G33" s="248"/>
      <c r="H33" s="248"/>
      <c r="I33" s="248"/>
      <c r="J33" s="249">
        <f t="shared" si="1"/>
        <v>0</v>
      </c>
    </row>
    <row r="34" spans="1:10" ht="18" customHeight="1">
      <c r="A34" s="129"/>
      <c r="B34" s="130"/>
      <c r="C34" s="130"/>
      <c r="D34" s="248">
        <f t="shared" si="0"/>
        <v>0</v>
      </c>
      <c r="E34" s="248"/>
      <c r="F34" s="248"/>
      <c r="G34" s="248"/>
      <c r="H34" s="248"/>
      <c r="I34" s="248"/>
      <c r="J34" s="249">
        <f t="shared" si="1"/>
        <v>0</v>
      </c>
    </row>
    <row r="35" spans="1:10" ht="18" customHeight="1">
      <c r="A35" s="129"/>
      <c r="B35" s="130"/>
      <c r="C35" s="130"/>
      <c r="D35" s="248">
        <f t="shared" si="0"/>
        <v>0</v>
      </c>
      <c r="E35" s="248"/>
      <c r="F35" s="248"/>
      <c r="G35" s="248"/>
      <c r="H35" s="248"/>
      <c r="I35" s="248"/>
      <c r="J35" s="249">
        <f t="shared" si="1"/>
        <v>0</v>
      </c>
    </row>
    <row r="36" spans="1:10" ht="18" customHeight="1">
      <c r="A36" s="129"/>
      <c r="B36" s="130"/>
      <c r="C36" s="130"/>
      <c r="D36" s="248">
        <f t="shared" si="0"/>
        <v>0</v>
      </c>
      <c r="E36" s="248"/>
      <c r="F36" s="248"/>
      <c r="G36" s="248"/>
      <c r="H36" s="248"/>
      <c r="I36" s="248"/>
      <c r="J36" s="249">
        <f>D36+H36+I36</f>
        <v>0</v>
      </c>
    </row>
    <row r="37" spans="1:10" ht="18" customHeight="1">
      <c r="A37" s="9"/>
      <c r="B37" s="10" t="s">
        <v>72</v>
      </c>
      <c r="C37" s="11"/>
      <c r="D37" s="250">
        <f aca="true" t="shared" si="2" ref="D37:J37">SUM(D20:D36)</f>
        <v>0</v>
      </c>
      <c r="E37" s="250">
        <f t="shared" si="2"/>
        <v>0</v>
      </c>
      <c r="F37" s="250">
        <f>SUM(F20:F36)</f>
        <v>0</v>
      </c>
      <c r="G37" s="250">
        <f t="shared" si="2"/>
        <v>0</v>
      </c>
      <c r="H37" s="250">
        <f t="shared" si="2"/>
        <v>0</v>
      </c>
      <c r="I37" s="250">
        <f t="shared" si="2"/>
        <v>0</v>
      </c>
      <c r="J37" s="250">
        <f t="shared" si="2"/>
        <v>0</v>
      </c>
    </row>
    <row r="38" spans="1:10" ht="18" customHeight="1">
      <c r="A38" s="6" t="s">
        <v>73</v>
      </c>
      <c r="B38" s="8"/>
      <c r="C38" s="8"/>
      <c r="D38" s="5"/>
      <c r="E38" s="5"/>
      <c r="F38" s="5"/>
      <c r="G38" s="5"/>
      <c r="H38" s="5"/>
      <c r="I38" s="5"/>
      <c r="J38" s="5"/>
    </row>
    <row r="39" spans="1:10" ht="18" customHeight="1">
      <c r="A39" s="129" t="s">
        <v>74</v>
      </c>
      <c r="B39" s="131"/>
      <c r="C39" s="130"/>
      <c r="D39" s="248">
        <f>SUM(E39:G39)</f>
        <v>0</v>
      </c>
      <c r="E39" s="248"/>
      <c r="F39" s="248"/>
      <c r="G39" s="248"/>
      <c r="H39" s="248"/>
      <c r="I39" s="248"/>
      <c r="J39" s="249">
        <f aca="true" t="shared" si="3" ref="J39:J45">D39+H39+I39</f>
        <v>0</v>
      </c>
    </row>
    <row r="40" spans="1:10" ht="18" customHeight="1">
      <c r="A40" s="129" t="s">
        <v>75</v>
      </c>
      <c r="B40" s="131"/>
      <c r="C40" s="130"/>
      <c r="D40" s="248">
        <f aca="true" t="shared" si="4" ref="D40:D45">SUM(E40:G40)</f>
        <v>0</v>
      </c>
      <c r="E40" s="248"/>
      <c r="F40" s="248"/>
      <c r="G40" s="248"/>
      <c r="H40" s="248"/>
      <c r="I40" s="248"/>
      <c r="J40" s="249">
        <f t="shared" si="3"/>
        <v>0</v>
      </c>
    </row>
    <row r="41" spans="1:10" ht="18" customHeight="1">
      <c r="A41" s="129" t="s">
        <v>76</v>
      </c>
      <c r="B41" s="131"/>
      <c r="C41" s="130"/>
      <c r="D41" s="248">
        <f t="shared" si="4"/>
        <v>0</v>
      </c>
      <c r="E41" s="248"/>
      <c r="F41" s="248"/>
      <c r="G41" s="248"/>
      <c r="H41" s="248"/>
      <c r="I41" s="248"/>
      <c r="J41" s="249">
        <f t="shared" si="3"/>
        <v>0</v>
      </c>
    </row>
    <row r="42" spans="1:10" ht="18" customHeight="1">
      <c r="A42" s="129" t="s">
        <v>77</v>
      </c>
      <c r="B42" s="131"/>
      <c r="C42" s="130"/>
      <c r="D42" s="248">
        <f t="shared" si="4"/>
        <v>0</v>
      </c>
      <c r="E42" s="248"/>
      <c r="F42" s="248"/>
      <c r="G42" s="248"/>
      <c r="H42" s="248"/>
      <c r="I42" s="248"/>
      <c r="J42" s="249">
        <f t="shared" si="3"/>
        <v>0</v>
      </c>
    </row>
    <row r="43" spans="1:10" ht="18" customHeight="1">
      <c r="A43" s="129" t="s">
        <v>78</v>
      </c>
      <c r="B43" s="131"/>
      <c r="C43" s="130"/>
      <c r="D43" s="248">
        <f t="shared" si="4"/>
        <v>0</v>
      </c>
      <c r="E43" s="248"/>
      <c r="F43" s="248"/>
      <c r="G43" s="248"/>
      <c r="H43" s="248"/>
      <c r="I43" s="248"/>
      <c r="J43" s="249">
        <f t="shared" si="3"/>
        <v>0</v>
      </c>
    </row>
    <row r="44" spans="1:10" ht="18" customHeight="1">
      <c r="A44" s="129" t="s">
        <v>79</v>
      </c>
      <c r="B44" s="131"/>
      <c r="C44" s="130"/>
      <c r="D44" s="248">
        <f t="shared" si="4"/>
        <v>0</v>
      </c>
      <c r="E44" s="248"/>
      <c r="F44" s="248"/>
      <c r="G44" s="248"/>
      <c r="H44" s="248"/>
      <c r="I44" s="248"/>
      <c r="J44" s="249">
        <f t="shared" si="3"/>
        <v>0</v>
      </c>
    </row>
    <row r="45" spans="1:10" ht="18" customHeight="1">
      <c r="A45" s="129"/>
      <c r="B45" s="131"/>
      <c r="C45" s="130"/>
      <c r="D45" s="248">
        <f t="shared" si="4"/>
        <v>0</v>
      </c>
      <c r="E45" s="248"/>
      <c r="F45" s="248"/>
      <c r="G45" s="248"/>
      <c r="H45" s="248"/>
      <c r="I45" s="248"/>
      <c r="J45" s="249">
        <f t="shared" si="3"/>
        <v>0</v>
      </c>
    </row>
    <row r="46" spans="1:10" ht="18.75">
      <c r="A46" s="9"/>
      <c r="B46" s="10" t="s">
        <v>80</v>
      </c>
      <c r="C46" s="11"/>
      <c r="D46" s="250">
        <f aca="true" t="shared" si="5" ref="D46:J46">SUM(D39:D45)</f>
        <v>0</v>
      </c>
      <c r="E46" s="250">
        <f t="shared" si="5"/>
        <v>0</v>
      </c>
      <c r="F46" s="250">
        <f>SUM(F39:F45)</f>
        <v>0</v>
      </c>
      <c r="G46" s="250">
        <f t="shared" si="5"/>
        <v>0</v>
      </c>
      <c r="H46" s="250">
        <f t="shared" si="5"/>
        <v>0</v>
      </c>
      <c r="I46" s="250">
        <f t="shared" si="5"/>
        <v>0</v>
      </c>
      <c r="J46" s="250">
        <f t="shared" si="5"/>
        <v>0</v>
      </c>
    </row>
    <row r="47" spans="1:10" ht="19.5">
      <c r="A47" s="81"/>
      <c r="B47" s="82" t="s">
        <v>81</v>
      </c>
      <c r="C47" s="83"/>
      <c r="D47" s="251">
        <f aca="true" t="shared" si="6" ref="D47:J47">D37+D46</f>
        <v>0</v>
      </c>
      <c r="E47" s="251">
        <f t="shared" si="6"/>
        <v>0</v>
      </c>
      <c r="F47" s="251">
        <f>F37+F46</f>
        <v>0</v>
      </c>
      <c r="G47" s="251">
        <f t="shared" si="6"/>
        <v>0</v>
      </c>
      <c r="H47" s="251">
        <f t="shared" si="6"/>
        <v>0</v>
      </c>
      <c r="I47" s="251">
        <f t="shared" si="6"/>
        <v>0</v>
      </c>
      <c r="J47" s="251">
        <f t="shared" si="6"/>
        <v>0</v>
      </c>
    </row>
    <row r="49" ht="12.75">
      <c r="A49" s="32" t="s">
        <v>222</v>
      </c>
    </row>
  </sheetData>
  <sheetProtection/>
  <mergeCells count="5">
    <mergeCell ref="D13:G13"/>
    <mergeCell ref="E14:G14"/>
    <mergeCell ref="A1:J1"/>
    <mergeCell ref="A2:J2"/>
    <mergeCell ref="F15:G15"/>
  </mergeCells>
  <printOptions horizontalCentered="1"/>
  <pageMargins left="0.5" right="0.5" top="0.75" bottom="0.5" header="0.5" footer="0.25"/>
  <pageSetup fitToHeight="1" fitToWidth="1" horizontalDpi="600" verticalDpi="600" orientation="landscape" scale="66"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H39"/>
  <sheetViews>
    <sheetView tabSelected="1" zoomScalePageLayoutView="0" workbookViewId="0" topLeftCell="A1">
      <selection activeCell="H38" sqref="H38"/>
    </sheetView>
  </sheetViews>
  <sheetFormatPr defaultColWidth="9.140625" defaultRowHeight="12.75"/>
  <cols>
    <col min="1" max="1" width="5.28125" style="0" customWidth="1"/>
    <col min="2" max="2" width="5.140625" style="0" customWidth="1"/>
    <col min="3" max="3" width="4.421875" style="0" customWidth="1"/>
    <col min="4" max="4" width="6.7109375" style="0" customWidth="1"/>
    <col min="5" max="5" width="38.8515625" style="0" customWidth="1"/>
    <col min="6" max="7" width="18.7109375" style="0" customWidth="1"/>
    <col min="8" max="8" width="19.7109375" style="0" customWidth="1"/>
  </cols>
  <sheetData>
    <row r="1" spans="1:8" ht="24.75" customHeight="1">
      <c r="A1" s="385" t="s">
        <v>93</v>
      </c>
      <c r="B1" s="386"/>
      <c r="C1" s="386"/>
      <c r="D1" s="386"/>
      <c r="E1" s="386"/>
      <c r="F1" s="386"/>
      <c r="G1" s="386"/>
      <c r="H1" s="387"/>
    </row>
    <row r="2" spans="1:8" ht="15" customHeight="1">
      <c r="A2" s="388" t="s">
        <v>226</v>
      </c>
      <c r="B2" s="389"/>
      <c r="C2" s="389"/>
      <c r="D2" s="389"/>
      <c r="E2" s="389"/>
      <c r="F2" s="389"/>
      <c r="G2" s="389"/>
      <c r="H2" s="390"/>
    </row>
    <row r="3" spans="1:8" ht="12.75">
      <c r="A3" s="15"/>
      <c r="B3" s="16"/>
      <c r="C3" s="16"/>
      <c r="D3" s="16"/>
      <c r="E3" s="16"/>
      <c r="F3" s="16"/>
      <c r="G3" s="16"/>
      <c r="H3" s="17"/>
    </row>
    <row r="4" spans="1:8" ht="24.75" customHeight="1">
      <c r="A4" s="15" t="s">
        <v>181</v>
      </c>
      <c r="B4" s="16"/>
      <c r="C4" s="16"/>
      <c r="D4" s="16"/>
      <c r="E4" s="109"/>
      <c r="F4" s="102"/>
      <c r="G4" s="16" t="s">
        <v>12</v>
      </c>
      <c r="H4" s="111"/>
    </row>
    <row r="5" spans="1:8" ht="21" customHeight="1">
      <c r="A5" s="3" t="s">
        <v>9</v>
      </c>
      <c r="B5" s="2"/>
      <c r="C5" s="2"/>
      <c r="D5" s="2"/>
      <c r="E5" s="110"/>
      <c r="F5" s="104"/>
      <c r="G5" s="2" t="s">
        <v>13</v>
      </c>
      <c r="H5" s="112"/>
    </row>
    <row r="6" spans="1:8" ht="21" customHeight="1">
      <c r="A6" s="3" t="s">
        <v>191</v>
      </c>
      <c r="B6" s="2"/>
      <c r="C6" s="2"/>
      <c r="D6" s="2"/>
      <c r="E6" s="110"/>
      <c r="F6" s="104"/>
      <c r="G6" s="2" t="s">
        <v>14</v>
      </c>
      <c r="H6" s="112"/>
    </row>
    <row r="7" spans="1:8" ht="21" customHeight="1">
      <c r="A7" s="3" t="s">
        <v>10</v>
      </c>
      <c r="B7" s="2"/>
      <c r="C7" s="2"/>
      <c r="D7" s="2"/>
      <c r="E7" s="110"/>
      <c r="F7" s="104"/>
      <c r="G7" s="2" t="s">
        <v>15</v>
      </c>
      <c r="H7" s="278"/>
    </row>
    <row r="8" spans="1:8" ht="21" customHeight="1">
      <c r="A8" s="3" t="s">
        <v>11</v>
      </c>
      <c r="B8" s="2"/>
      <c r="C8" s="2"/>
      <c r="D8" s="2"/>
      <c r="E8" s="110"/>
      <c r="F8" s="104"/>
      <c r="G8" s="2"/>
      <c r="H8" s="4"/>
    </row>
    <row r="9" spans="1:8" ht="9.75" customHeight="1">
      <c r="A9" s="18"/>
      <c r="B9" s="1"/>
      <c r="C9" s="1"/>
      <c r="D9" s="1"/>
      <c r="E9" s="91"/>
      <c r="F9" s="1"/>
      <c r="G9" s="1"/>
      <c r="H9" s="19"/>
    </row>
    <row r="10" spans="1:8" ht="12.75">
      <c r="A10" s="18"/>
      <c r="B10" s="1"/>
      <c r="C10" s="1"/>
      <c r="D10" s="1"/>
      <c r="E10" s="1"/>
      <c r="F10" s="1"/>
      <c r="G10" s="1"/>
      <c r="H10" s="19"/>
    </row>
    <row r="11" spans="1:8" ht="19.5" customHeight="1">
      <c r="A11" s="85" t="s">
        <v>83</v>
      </c>
      <c r="B11" s="86" t="s">
        <v>215</v>
      </c>
      <c r="C11" s="86"/>
      <c r="D11" s="86"/>
      <c r="E11" s="87"/>
      <c r="F11" s="87"/>
      <c r="G11" s="90"/>
      <c r="H11" s="295" t="s">
        <v>0</v>
      </c>
    </row>
    <row r="12" spans="1:8" s="299" customFormat="1" ht="19.5" customHeight="1">
      <c r="A12" s="288" t="s">
        <v>30</v>
      </c>
      <c r="B12" s="88" t="s">
        <v>235</v>
      </c>
      <c r="C12" s="280"/>
      <c r="D12" s="280"/>
      <c r="E12" s="280"/>
      <c r="F12" s="281"/>
      <c r="G12" s="279"/>
      <c r="H12" s="301">
        <v>0</v>
      </c>
    </row>
    <row r="13" spans="1:8" ht="19.5" customHeight="1">
      <c r="A13" s="288" t="s">
        <v>84</v>
      </c>
      <c r="B13" s="88" t="s">
        <v>23</v>
      </c>
      <c r="C13" s="280"/>
      <c r="D13" s="280"/>
      <c r="E13" s="280"/>
      <c r="F13" s="315"/>
      <c r="G13" s="316"/>
      <c r="H13" s="279"/>
    </row>
    <row r="14" spans="1:8" s="299" customFormat="1" ht="19.5" customHeight="1">
      <c r="A14" s="296"/>
      <c r="B14" s="298" t="s">
        <v>36</v>
      </c>
      <c r="C14" s="298" t="s">
        <v>216</v>
      </c>
      <c r="D14" s="298"/>
      <c r="E14" s="298"/>
      <c r="F14" s="318"/>
      <c r="G14" s="319"/>
      <c r="H14" s="301">
        <v>0</v>
      </c>
    </row>
    <row r="15" spans="1:8" s="299" customFormat="1" ht="19.5" customHeight="1">
      <c r="A15" s="296"/>
      <c r="B15" s="298" t="s">
        <v>38</v>
      </c>
      <c r="C15" s="298" t="s">
        <v>227</v>
      </c>
      <c r="D15" s="298"/>
      <c r="E15" s="298"/>
      <c r="F15" s="318"/>
      <c r="G15" s="319"/>
      <c r="H15" s="306"/>
    </row>
    <row r="16" spans="1:8" s="299" customFormat="1" ht="19.5" customHeight="1">
      <c r="A16" s="296"/>
      <c r="B16" s="298"/>
      <c r="C16" s="298" t="s">
        <v>236</v>
      </c>
      <c r="D16" s="298" t="s">
        <v>241</v>
      </c>
      <c r="E16" s="298"/>
      <c r="F16" s="318"/>
      <c r="G16" s="320"/>
      <c r="H16" s="317">
        <v>0</v>
      </c>
    </row>
    <row r="17" spans="1:8" s="299" customFormat="1" ht="19.5" customHeight="1">
      <c r="A17" s="296"/>
      <c r="B17" s="298"/>
      <c r="C17" s="298" t="s">
        <v>237</v>
      </c>
      <c r="D17" s="298" t="s">
        <v>238</v>
      </c>
      <c r="E17" s="298"/>
      <c r="F17" s="318"/>
      <c r="G17" s="320"/>
      <c r="H17" s="317">
        <v>0</v>
      </c>
    </row>
    <row r="18" spans="1:8" s="299" customFormat="1" ht="19.5" customHeight="1">
      <c r="A18" s="288"/>
      <c r="B18" s="280"/>
      <c r="C18" s="280" t="s">
        <v>217</v>
      </c>
      <c r="D18" s="280"/>
      <c r="E18" s="280"/>
      <c r="F18" s="321"/>
      <c r="G18" s="322"/>
      <c r="H18" s="303">
        <f>+H14+H16+H17</f>
        <v>0</v>
      </c>
    </row>
    <row r="19" spans="1:8" ht="19.5" customHeight="1">
      <c r="A19" s="289"/>
      <c r="B19" s="89"/>
      <c r="C19" s="89" t="s">
        <v>214</v>
      </c>
      <c r="D19" s="89"/>
      <c r="E19" s="89"/>
      <c r="F19" s="305"/>
      <c r="G19" s="306"/>
      <c r="H19" s="307">
        <f>+H12+H18</f>
        <v>0</v>
      </c>
    </row>
    <row r="20" spans="1:8" ht="19.5" customHeight="1">
      <c r="A20" s="85" t="s">
        <v>86</v>
      </c>
      <c r="B20" s="86" t="s">
        <v>229</v>
      </c>
      <c r="C20" s="86"/>
      <c r="D20" s="86"/>
      <c r="E20" s="87"/>
      <c r="F20" s="295" t="s">
        <v>230</v>
      </c>
      <c r="G20" s="295" t="s">
        <v>231</v>
      </c>
      <c r="H20" s="295" t="s">
        <v>232</v>
      </c>
    </row>
    <row r="21" spans="1:8" s="299" customFormat="1" ht="19.5" customHeight="1">
      <c r="A21" s="296" t="s">
        <v>30</v>
      </c>
      <c r="B21" s="297" t="s">
        <v>240</v>
      </c>
      <c r="C21" s="298"/>
      <c r="D21" s="298"/>
      <c r="E21" s="298"/>
      <c r="F21" s="311">
        <f>(+Summary!E62*0.96)*0.75</f>
        <v>0</v>
      </c>
      <c r="G21" s="312">
        <f>+H16+H17</f>
        <v>0</v>
      </c>
      <c r="H21" s="301">
        <f>+F21-G21</f>
        <v>0</v>
      </c>
    </row>
    <row r="22" spans="1:8" s="299" customFormat="1" ht="19.5" customHeight="1">
      <c r="A22" s="296" t="s">
        <v>84</v>
      </c>
      <c r="B22" s="297" t="s">
        <v>239</v>
      </c>
      <c r="C22" s="298"/>
      <c r="D22" s="298"/>
      <c r="E22" s="298"/>
      <c r="F22" s="311">
        <f>(+Summary!E62*0.96)*0.23</f>
        <v>0</v>
      </c>
      <c r="G22" s="312"/>
      <c r="H22" s="301">
        <f>+F22-G22</f>
        <v>0</v>
      </c>
    </row>
    <row r="23" spans="1:8" ht="19.5" customHeight="1">
      <c r="A23" s="85" t="s">
        <v>209</v>
      </c>
      <c r="B23" s="86" t="s">
        <v>87</v>
      </c>
      <c r="C23" s="86"/>
      <c r="D23" s="86"/>
      <c r="E23" s="87"/>
      <c r="F23" s="295" t="s">
        <v>233</v>
      </c>
      <c r="G23" s="295" t="s">
        <v>234</v>
      </c>
      <c r="H23" s="295" t="s">
        <v>0</v>
      </c>
    </row>
    <row r="24" spans="1:8" s="299" customFormat="1" ht="19.5" customHeight="1">
      <c r="A24" s="313" t="s">
        <v>30</v>
      </c>
      <c r="B24" s="284" t="s">
        <v>88</v>
      </c>
      <c r="C24" s="284"/>
      <c r="D24" s="284"/>
      <c r="E24" s="314"/>
      <c r="F24" s="311"/>
      <c r="G24" s="312"/>
      <c r="H24" s="301">
        <f>SUM(F24:G24)</f>
        <v>0</v>
      </c>
    </row>
    <row r="25" spans="1:8" s="299" customFormat="1" ht="19.5" customHeight="1">
      <c r="A25" s="313" t="s">
        <v>84</v>
      </c>
      <c r="B25" s="284" t="s">
        <v>89</v>
      </c>
      <c r="C25" s="284"/>
      <c r="D25" s="284"/>
      <c r="E25" s="314"/>
      <c r="F25" s="311"/>
      <c r="G25" s="312"/>
      <c r="H25" s="301">
        <f>SUM(F25:G25)</f>
        <v>0</v>
      </c>
    </row>
    <row r="26" spans="1:8" s="299" customFormat="1" ht="19.5" customHeight="1">
      <c r="A26" s="313" t="s">
        <v>43</v>
      </c>
      <c r="B26" s="284" t="s">
        <v>90</v>
      </c>
      <c r="C26" s="284"/>
      <c r="D26" s="284"/>
      <c r="E26" s="314"/>
      <c r="F26" s="311"/>
      <c r="G26" s="312"/>
      <c r="H26" s="301">
        <f>SUM(F26:G26)</f>
        <v>0</v>
      </c>
    </row>
    <row r="27" spans="1:8" s="299" customFormat="1" ht="19.5" customHeight="1">
      <c r="A27" s="313" t="s">
        <v>91</v>
      </c>
      <c r="B27" s="284" t="s">
        <v>92</v>
      </c>
      <c r="C27" s="284"/>
      <c r="D27" s="284"/>
      <c r="E27" s="314"/>
      <c r="F27" s="311"/>
      <c r="G27" s="312"/>
      <c r="H27" s="301">
        <f>SUM(F27:G27)</f>
        <v>0</v>
      </c>
    </row>
    <row r="28" spans="1:8" ht="19.5" customHeight="1">
      <c r="A28" s="85" t="s">
        <v>209</v>
      </c>
      <c r="B28" s="287" t="s">
        <v>220</v>
      </c>
      <c r="C28" s="287"/>
      <c r="D28" s="287"/>
      <c r="E28" s="287"/>
      <c r="F28" s="295" t="s">
        <v>233</v>
      </c>
      <c r="G28" s="295" t="s">
        <v>234</v>
      </c>
      <c r="H28" s="295" t="s">
        <v>0</v>
      </c>
    </row>
    <row r="29" spans="1:8" ht="19.5" customHeight="1">
      <c r="A29" s="291" t="s">
        <v>30</v>
      </c>
      <c r="B29" s="286" t="s">
        <v>210</v>
      </c>
      <c r="C29" s="286"/>
      <c r="D29" s="286"/>
      <c r="E29" s="286"/>
      <c r="F29" s="282"/>
      <c r="G29" s="282"/>
      <c r="H29" s="283"/>
    </row>
    <row r="30" spans="1:8" s="299" customFormat="1" ht="19.5" customHeight="1">
      <c r="A30" s="313"/>
      <c r="B30" s="297" t="s">
        <v>36</v>
      </c>
      <c r="C30" s="297" t="s">
        <v>218</v>
      </c>
      <c r="D30" s="284"/>
      <c r="E30" s="284"/>
      <c r="F30" s="311"/>
      <c r="G30" s="312"/>
      <c r="H30" s="301">
        <f>SUM(F30:G30)</f>
        <v>0</v>
      </c>
    </row>
    <row r="31" spans="1:8" s="299" customFormat="1" ht="19.5" customHeight="1">
      <c r="A31" s="313"/>
      <c r="B31" s="297" t="s">
        <v>38</v>
      </c>
      <c r="C31" s="297" t="s">
        <v>219</v>
      </c>
      <c r="D31" s="284"/>
      <c r="E31" s="284"/>
      <c r="F31" s="311"/>
      <c r="G31" s="312"/>
      <c r="H31" s="301">
        <f>SUM(F31:G31)</f>
        <v>0</v>
      </c>
    </row>
    <row r="32" spans="1:8" s="299" customFormat="1" ht="19.5" customHeight="1">
      <c r="A32" s="288"/>
      <c r="B32" s="280"/>
      <c r="C32" s="280" t="s">
        <v>17</v>
      </c>
      <c r="D32" s="280"/>
      <c r="E32" s="280"/>
      <c r="F32" s="302">
        <f>SUM(F30:F31)</f>
        <v>0</v>
      </c>
      <c r="G32" s="302">
        <f>SUM(G30:G31)</f>
        <v>0</v>
      </c>
      <c r="H32" s="302">
        <f>SUM(H30:H31)</f>
        <v>0</v>
      </c>
    </row>
    <row r="33" spans="1:8" ht="19.5" customHeight="1">
      <c r="A33" s="291" t="s">
        <v>84</v>
      </c>
      <c r="B33" s="286" t="s">
        <v>211</v>
      </c>
      <c r="C33" s="286"/>
      <c r="D33" s="286"/>
      <c r="E33" s="286"/>
      <c r="F33" s="309"/>
      <c r="G33" s="309"/>
      <c r="H33" s="310"/>
    </row>
    <row r="34" spans="1:8" s="299" customFormat="1" ht="19.5" customHeight="1">
      <c r="A34" s="313"/>
      <c r="B34" s="297" t="s">
        <v>36</v>
      </c>
      <c r="C34" s="297" t="s">
        <v>218</v>
      </c>
      <c r="D34" s="284"/>
      <c r="E34" s="284"/>
      <c r="F34" s="311"/>
      <c r="G34" s="312"/>
      <c r="H34" s="301">
        <f>SUM(F34:G34)</f>
        <v>0</v>
      </c>
    </row>
    <row r="35" spans="1:8" s="299" customFormat="1" ht="19.5" customHeight="1">
      <c r="A35" s="313"/>
      <c r="B35" s="297" t="s">
        <v>38</v>
      </c>
      <c r="C35" s="297" t="s">
        <v>219</v>
      </c>
      <c r="D35" s="284"/>
      <c r="E35" s="284"/>
      <c r="F35" s="311"/>
      <c r="G35" s="312"/>
      <c r="H35" s="301">
        <f>SUM(F35:G35)</f>
        <v>0</v>
      </c>
    </row>
    <row r="36" spans="1:8" s="299" customFormat="1" ht="19.5" customHeight="1">
      <c r="A36" s="288"/>
      <c r="B36" s="280"/>
      <c r="C36" s="280" t="s">
        <v>17</v>
      </c>
      <c r="D36" s="280"/>
      <c r="E36" s="280"/>
      <c r="F36" s="302">
        <f>SUM(F34:F35)</f>
        <v>0</v>
      </c>
      <c r="G36" s="302">
        <f>SUM(G34:G35)</f>
        <v>0</v>
      </c>
      <c r="H36" s="302">
        <f>SUM(H34:H35)</f>
        <v>0</v>
      </c>
    </row>
    <row r="37" spans="1:8" ht="26.25" customHeight="1">
      <c r="A37" s="290" t="s">
        <v>43</v>
      </c>
      <c r="B37" s="391" t="s">
        <v>212</v>
      </c>
      <c r="C37" s="391"/>
      <c r="D37" s="391"/>
      <c r="E37" s="392"/>
      <c r="F37" s="300"/>
      <c r="G37" s="304"/>
      <c r="H37" s="308">
        <f>SUM(F37:G37)</f>
        <v>0</v>
      </c>
    </row>
    <row r="38" spans="1:8" ht="19.5" customHeight="1">
      <c r="A38" s="290" t="s">
        <v>91</v>
      </c>
      <c r="B38" s="285" t="s">
        <v>213</v>
      </c>
      <c r="C38" s="285"/>
      <c r="D38" s="285"/>
      <c r="E38" s="285"/>
      <c r="F38" s="300"/>
      <c r="G38" s="304"/>
      <c r="H38" s="308">
        <f>SUM(F38:G38)</f>
        <v>0</v>
      </c>
    </row>
    <row r="39" spans="1:8" ht="12.75">
      <c r="A39" s="292" t="s">
        <v>221</v>
      </c>
      <c r="B39" s="1"/>
      <c r="C39" s="1"/>
      <c r="D39" s="1"/>
      <c r="E39" s="1"/>
      <c r="F39" s="1"/>
      <c r="G39" s="1"/>
      <c r="H39" s="19"/>
    </row>
  </sheetData>
  <sheetProtection/>
  <mergeCells count="3">
    <mergeCell ref="A1:H1"/>
    <mergeCell ref="A2:H2"/>
    <mergeCell ref="B37:E37"/>
  </mergeCells>
  <printOptions horizontalCentered="1"/>
  <pageMargins left="0.5" right="0.5" top="0.75" bottom="0.5" header="0.5" footer="0.5"/>
  <pageSetup fitToHeight="1" fitToWidth="1" horizontalDpi="600" verticalDpi="600" orientation="portrait" scale="84" r:id="rId1"/>
  <headerFooter alignWithMargins="0">
    <oddHeader>&amp;R&amp;8&amp;D, &amp;T</oddHeader>
  </headerFooter>
  <ignoredErrors>
    <ignoredError sqref="A18:B18 B30:B31 A14: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cp:lastModifiedBy>
  <cp:lastPrinted>2016-12-29T00:09:40Z</cp:lastPrinted>
  <dcterms:created xsi:type="dcterms:W3CDTF">2005-01-07T16:52:00Z</dcterms:created>
  <dcterms:modified xsi:type="dcterms:W3CDTF">2017-05-15T22:59:51Z</dcterms:modified>
  <cp:category/>
  <cp:version/>
  <cp:contentType/>
  <cp:contentStatus/>
</cp:coreProperties>
</file>